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61" i="1" l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15" i="1" l="1"/>
  <c r="B13" i="1" l="1"/>
  <c r="B14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62" i="1"/>
  <c r="B63" i="1"/>
  <c r="B64" i="1"/>
  <c r="B65" i="1"/>
  <c r="B66" i="1"/>
  <c r="B67" i="1"/>
  <c r="B68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<sst xmlns="http://schemas.openxmlformats.org/spreadsheetml/2006/main" count="645" uniqueCount="517">
  <si>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</si>
  <si>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</si>
  <si>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</si>
  <si>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</si>
  <si>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</si>
  <si>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</si>
  <si>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</si>
  <si>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</si>
  <si>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</si>
  <si>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</si>
  <si>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</si>
  <si>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</si>
  <si>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</si>
  <si>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</si>
  <si>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</si>
  <si>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</si>
  <si>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</si>
  <si>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</si>
  <si>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</si>
  <si>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</si>
  <si>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</si>
  <si>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</si>
  <si>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</si>
  <si>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</si>
  <si>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</si>
  <si>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</si>
  <si>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</si>
  <si>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</si>
  <si>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</si>
  <si>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</si>
  <si>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</si>
  <si>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</si>
  <si>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</si>
  <si>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</si>
  <si>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</si>
  <si>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</si>
  <si>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</si>
  <si>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</si>
  <si>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</si>
  <si>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</si>
  <si>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</si>
  <si>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</si>
  <si>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</si>
  <si>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</si>
  <si>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</si>
  <si>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</si>
  <si>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</si>
  <si>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</si>
  <si>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</si>
  <si>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</si>
  <si>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</si>
  <si>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</si>
  <si>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</si>
  <si>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</si>
  <si>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</si>
  <si>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</si>
  <si>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</si>
  <si>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</si>
  <si>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</si>
  <si>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</si>
  <si>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</si>
  <si>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</si>
  <si>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</si>
  <si>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</si>
  <si>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</si>
  <si>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</si>
  <si>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</si>
  <si>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</si>
  <si>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</si>
  <si>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</si>
  <si>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</si>
  <si>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</si>
  <si>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</si>
  <si>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</si>
  <si>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</si>
  <si>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</si>
  <si>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</si>
  <si>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</si>
  <si>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</si>
  <si>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</si>
  <si>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</si>
  <si>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</si>
  <si>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</si>
  <si>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</si>
  <si>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</si>
  <si>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</si>
  <si>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</si>
  <si>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</si>
  <si>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</si>
  <si>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</si>
  <si>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</si>
  <si>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</si>
  <si>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</si>
  <si>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</si>
  <si>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</si>
  <si>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</si>
  <si>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</si>
  <si>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</si>
  <si>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</si>
  <si>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</si>
  <si>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</si>
  <si>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</si>
  <si>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</si>
  <si>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</si>
  <si>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</si>
  <si>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</si>
  <si>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</si>
  <si>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</si>
  <si>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</si>
  <si>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</si>
  <si>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</si>
  <si>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</si>
  <si>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</si>
  <si>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</si>
  <si>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</si>
  <si>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</si>
  <si>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</si>
  <si>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</si>
  <si>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</si>
  <si>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</si>
  <si>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</si>
  <si>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</si>
  <si>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</si>
  <si>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</si>
  <si>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</si>
  <si>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</si>
  <si>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</si>
  <si>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</si>
  <si>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</si>
  <si>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</si>
  <si>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</si>
  <si>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</si>
  <si>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</si>
  <si>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</si>
  <si>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</si>
  <si>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</si>
  <si>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</si>
  <si>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</si>
  <si>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</si>
  <si>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</si>
  <si>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</si>
  <si>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</si>
  <si>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</si>
  <si>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</si>
  <si>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</si>
  <si>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</si>
  <si>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</si>
  <si>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</si>
  <si>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</si>
  <si>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</si>
  <si>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</si>
  <si>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</si>
  <si>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</si>
  <si>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</si>
  <si>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</si>
  <si>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</si>
  <si>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</si>
  <si>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</si>
  <si>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</si>
  <si>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</si>
  <si>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</si>
  <si>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</si>
  <si>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</si>
  <si>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</si>
  <si>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</si>
  <si>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</si>
  <si>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</si>
  <si>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</si>
  <si>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</si>
  <si>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</si>
  <si>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</si>
  <si>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</si>
  <si>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</si>
  <si>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</si>
  <si>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</si>
  <si>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</si>
  <si>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</si>
  <si>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</si>
  <si>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</si>
  <si>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</si>
  <si>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</si>
  <si>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</si>
  <si>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</si>
  <si>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</si>
  <si>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</si>
  <si>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</si>
  <si>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</si>
  <si>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</si>
  <si>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</si>
  <si>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</si>
  <si>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</si>
  <si>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</si>
  <si>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</si>
  <si>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</si>
  <si>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</si>
  <si>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</si>
  <si>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</si>
  <si>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</si>
  <si>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</si>
  <si>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</si>
  <si>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</si>
  <si>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</si>
  <si>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</si>
  <si>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</si>
  <si>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</si>
  <si>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</si>
  <si>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</si>
  <si>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</si>
  <si>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</si>
  <si>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</si>
  <si>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</si>
  <si>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</si>
  <si>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</si>
  <si>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</si>
  <si>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</si>
  <si>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</si>
  <si>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</si>
  <si>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</si>
  <si>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</si>
  <si>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</si>
  <si>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</si>
  <si>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</si>
  <si>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</si>
  <si>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</si>
  <si>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</si>
  <si>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</si>
  <si>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</si>
  <si>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</si>
  <si>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</si>
  <si>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</si>
  <si>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</si>
  <si>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</si>
  <si>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</si>
  <si>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</si>
  <si>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</si>
  <si>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</si>
  <si>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</si>
  <si>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</si>
  <si>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</si>
  <si>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</si>
  <si>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</si>
  <si>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</si>
  <si>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</si>
  <si>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</si>
  <si>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</si>
  <si>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</si>
  <si>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</si>
  <si>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</si>
  <si>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</si>
  <si>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</si>
  <si>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</si>
  <si>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</si>
  <si>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</si>
  <si>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</si>
  <si>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</si>
  <si>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</si>
  <si>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</si>
  <si>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</si>
  <si>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</si>
  <si>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</si>
  <si>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</si>
  <si>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</si>
  <si>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</si>
  <si>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</si>
  <si>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</si>
  <si>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</si>
  <si>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</si>
  <si>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</si>
  <si>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</si>
  <si>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</si>
  <si>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</si>
  <si>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</si>
  <si>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</si>
  <si>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</si>
  <si>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</si>
  <si>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</si>
  <si>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</si>
  <si>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</si>
  <si>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</si>
  <si>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</si>
  <si>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</si>
  <si>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</si>
  <si>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</si>
  <si>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</si>
  <si>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</si>
  <si>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</si>
  <si>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</si>
  <si>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</si>
  <si>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</si>
  <si>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</si>
  <si>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</si>
  <si>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</si>
  <si>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</si>
  <si>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</si>
  <si>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</si>
  <si>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</si>
  <si>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</si>
  <si>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</si>
  <si>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</si>
  <si>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</si>
  <si>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</si>
  <si>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</si>
  <si>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</si>
  <si>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</si>
  <si>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</si>
  <si>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</si>
  <si>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</si>
  <si>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</si>
  <si>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</si>
  <si>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</si>
  <si>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</si>
  <si>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</si>
  <si>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</si>
  <si>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</si>
  <si>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</si>
  <si>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</si>
  <si>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</si>
  <si>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</si>
  <si>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</si>
  <si>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</si>
  <si>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</si>
  <si>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</si>
  <si>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</si>
  <si>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</si>
  <si>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</si>
  <si>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</si>
  <si>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</si>
  <si>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</si>
  <si>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</si>
  <si>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</si>
  <si>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</si>
  <si>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</si>
  <si>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</si>
  <si>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</si>
  <si>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</si>
  <si>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</si>
  <si>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</si>
  <si>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</si>
  <si>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</si>
  <si>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</si>
  <si>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</si>
  <si>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</si>
  <si>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</si>
  <si>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</si>
  <si>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</si>
  <si>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</si>
  <si>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</si>
  <si>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</si>
  <si>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</si>
  <si>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</si>
  <si>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</si>
  <si>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</si>
  <si>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</si>
  <si>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</si>
  <si>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</si>
  <si>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</si>
  <si>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</si>
  <si>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</si>
  <si>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</si>
  <si>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</si>
  <si>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</si>
  <si>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</si>
  <si>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</si>
  <si>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</si>
  <si>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</si>
  <si>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</si>
  <si>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</si>
  <si>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</si>
  <si>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</si>
  <si>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</si>
  <si>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</si>
  <si>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</si>
  <si>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</si>
  <si>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</si>
  <si>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</si>
  <si>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</si>
  <si>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</si>
  <si>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</si>
  <si>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</si>
  <si>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</si>
  <si>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</si>
  <si>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</si>
  <si>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</si>
  <si>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</si>
  <si>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</si>
  <si>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</si>
  <si>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</si>
  <si>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</si>
  <si>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</si>
  <si>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</si>
  <si>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</si>
  <si>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</si>
  <si>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</si>
  <si>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</si>
  <si>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</si>
  <si>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</si>
  <si>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</si>
  <si>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</si>
  <si>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</si>
  <si>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</si>
  <si>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</si>
  <si>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</si>
  <si>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</si>
  <si>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</si>
  <si>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</si>
  <si>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</si>
  <si>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</si>
  <si>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</si>
  <si>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</si>
  <si>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</si>
  <si>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</si>
  <si>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</si>
  <si>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</si>
  <si>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</si>
  <si>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</si>
  <si>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</si>
  <si>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</si>
  <si>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</si>
  <si>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</si>
  <si>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</si>
  <si>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</si>
  <si>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</si>
  <si>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</si>
  <si>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</si>
  <si>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</si>
  <si>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</si>
  <si>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</si>
  <si>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</si>
  <si>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</si>
  <si>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</si>
  <si>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</si>
  <si>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</si>
  <si>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</si>
  <si>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</si>
  <si>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</si>
  <si>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</si>
  <si>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</si>
  <si>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</si>
  <si>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</si>
  <si>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</si>
  <si>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</si>
  <si>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</si>
  <si>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</si>
  <si>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</si>
  <si>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</si>
  <si>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</si>
  <si>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</si>
  <si>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</si>
  <si>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</si>
  <si>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</si>
  <si>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</si>
  <si>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</si>
  <si>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</si>
  <si>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</si>
  <si>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</si>
  <si>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</si>
  <si>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</si>
  <si>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</si>
  <si>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</si>
  <si>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</si>
  <si>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</si>
  <si>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</si>
  <si>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</si>
  <si>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</si>
  <si>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</si>
  <si>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</si>
  <si>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</si>
  <si>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</si>
  <si>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</si>
  <si>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</si>
  <si>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</si>
  <si>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</si>
  <si>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</si>
  <si>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</si>
  <si>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</si>
  <si>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</si>
  <si>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</si>
  <si>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</si>
  <si>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</si>
  <si>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</si>
  <si>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</si>
  <si>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</si>
  <si>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</si>
  <si>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</si>
  <si>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</si>
  <si>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</si>
  <si>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</si>
  <si>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</si>
  <si>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</si>
  <si>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</si>
  <si>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</si>
  <si>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</si>
  <si>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</si>
  <si>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</si>
  <si>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</si>
  <si>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</si>
  <si>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https://bolid.ru/id=69</t>
  </si>
  <si>
    <t>Revit 17</t>
  </si>
  <si>
    <t>Версия 1</t>
  </si>
  <si>
    <t>20.11.18</t>
  </si>
  <si>
    <t>шт</t>
  </si>
  <si>
    <t>ЗАО НВП «Болид»</t>
  </si>
  <si>
    <t>С2000-СМК</t>
  </si>
  <si>
    <t>BGB</t>
  </si>
  <si>
    <t>Цвет материалов семейства  может незначительно отличаться от реального.</t>
  </si>
  <si>
    <t>Извещатель охранный магнитоконтактный адресный. Применяется с С2000-КДЛ или С2000-КДЛ-2И. Питание по двухпроводной линии связи. От -30 до +50 °С. Длина провода - 0,2 м</t>
  </si>
  <si>
    <t>Извещатель охранный магнитоконтактный адресный</t>
  </si>
  <si>
    <t>Высота указана без учета высоты магнита - 10 мм</t>
  </si>
  <si>
    <t>С2000-СМК исп.01</t>
  </si>
  <si>
    <t>Извещатель охранный магнитоконтактный адресный. Применяется с С2000-КДЛ или С2000-КДЛ-2И. Питание по двухпроводной линии связи. От -30 до +50 °С. Длина провода - 1,5 м</t>
  </si>
  <si>
    <t>BC_ИзвещательМагнитоконтактный_Адресный_Болид_С2000-СМК(_Исп.01,_IP68)</t>
  </si>
  <si>
    <t>Извещатель охранный магнитоконтактный адресный. Применяется с С2000-КДЛ или С2000-КДЛ-2И. Питание по двухпроводной линии связи. От -45 до +55 °С. Длина провода - 1.5 м, IP68</t>
  </si>
  <si>
    <t>С2000-СМК исп.01 (IP68)</t>
  </si>
  <si>
    <t>АЦДР.425112.001</t>
  </si>
  <si>
    <t>АЦДР.425113.001-01</t>
  </si>
  <si>
    <t>АЦДР.425113.003</t>
  </si>
  <si>
    <t>Высота указана без учета высоты магнита - 10 мм. Глубина указана с учетом проставки - 6 мм (для монтажа на металл)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</si>
</sst>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2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71"/>
  <sheetViews>
    <sheetView tabSelected="1" zoomScaleNormal="100" workbookViewId="0">
      <selection activeCell="F6" sqref="F6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510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4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3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513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502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0.01</v>
      </c>
      <c r="D14" s="9"/>
      <c r="E14" s="9"/>
      <c r="F14" s="9"/>
    </row>
    <row r="15" spans="1:6" ht="110.2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505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506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503</v>
      </c>
      <c r="D17" s="9"/>
      <c r="E17" s="9"/>
      <c r="F17" s="9"/>
    </row>
    <row r="18" spans="1:6" ht="31.5" x14ac:dyDescent="0.25">
      <c r="A18" s="19" t="s">
        <v>208</v>
      </c>
      <c r="B18" s="16">
        <f>IF(A18="-------",A18,VLOOKUP(A18,Лист2!$A$1:$B$284,2,FALSE))</f>
        <v>0</v>
      </c>
      <c r="C18" s="20" t="s">
        <v>507</v>
      </c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10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8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56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504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47.25" x14ac:dyDescent="0.25">
      <c r="A24" s="21" t="s">
        <v>462</v>
      </c>
      <c r="B24" s="16" t="str">
        <f>IF(A24="-------",A24,VLOOKUP(A24,Лист2!$A$1:$B$284,2,FALSE))</f>
        <v>Ссылка на документацию по изделию</v>
      </c>
      <c r="C24" s="20" t="s">
        <v>496</v>
      </c>
      <c r="D24" s="9"/>
      <c r="E24" s="9"/>
      <c r="F24" s="9"/>
    </row>
    <row r="25" spans="1:6" ht="31.5" x14ac:dyDescent="0.25">
      <c r="A25" s="21" t="s">
        <v>305</v>
      </c>
      <c r="B25" s="16" t="str">
        <f>IF(A25="-------",A25,VLOOKUP(A25,Лист2!$A$1:$B$284,2,FALSE))</f>
        <v>Ссылка на web-страницу изделия</v>
      </c>
      <c r="C25" s="20" t="s">
        <v>496</v>
      </c>
      <c r="D25" s="9"/>
      <c r="E25" s="9"/>
      <c r="F25" s="9"/>
    </row>
    <row r="26" spans="1:6" ht="47.25" x14ac:dyDescent="0.25">
      <c r="A26" s="21" t="s">
        <v>162</v>
      </c>
      <c r="B26" s="16" t="str">
        <f>IF(A26="-------",A26,VLOOKUP(A26,Лист2!$A$1:$B$284,2,FALSE))</f>
        <v>Указывается версия Revit, для которой разработно и протестировано семейство.</v>
      </c>
      <c r="C26" s="20" t="s">
        <v>497</v>
      </c>
      <c r="D26" s="9"/>
      <c r="E26" s="9"/>
      <c r="F26" s="9"/>
    </row>
    <row r="27" spans="1:6" ht="31.5" x14ac:dyDescent="0.25">
      <c r="A27" s="21" t="s">
        <v>84</v>
      </c>
      <c r="B27" s="16" t="str">
        <f>IF(A27="-------",A27,VLOOKUP(A27,Лист2!$A$1:$B$284,2,FALSE))</f>
        <v>Указывается версия семейства (по правилам именования версий)</v>
      </c>
      <c r="C27" s="20" t="s">
        <v>498</v>
      </c>
      <c r="D27" s="9"/>
      <c r="E27" s="9"/>
      <c r="F27" s="9"/>
    </row>
    <row r="28" spans="1:6" ht="31.5" x14ac:dyDescent="0.25">
      <c r="A28" s="21" t="s">
        <v>261</v>
      </c>
      <c r="B28" s="16">
        <f>IF(A28="-------",A28,VLOOKUP(A28,Лист2!$A$1:$B$284,2,FALSE))</f>
        <v>0</v>
      </c>
      <c r="C28" s="20" t="s">
        <v>499</v>
      </c>
      <c r="D28" s="9"/>
      <c r="E28" s="9"/>
      <c r="F28" s="9"/>
    </row>
    <row r="29" spans="1:6" ht="31.5" x14ac:dyDescent="0.25">
      <c r="A29" s="21" t="s">
        <v>40</v>
      </c>
      <c r="B29" s="16" t="str">
        <f>IF(A29="-------",A29,VLOOKUP(A29,Лист2!$A$1:$B$284,2,FALSE))</f>
        <v>Единица измерения (кг, м.п., м², м³ и т.д.)</v>
      </c>
      <c r="C29" s="20" t="s">
        <v>500</v>
      </c>
      <c r="D29" s="9"/>
      <c r="E29" s="9"/>
      <c r="F29" s="9"/>
    </row>
    <row r="30" spans="1:6" ht="31.5" x14ac:dyDescent="0.25">
      <c r="A30" s="21" t="s">
        <v>254</v>
      </c>
      <c r="B30" s="16" t="str">
        <f>IF(A30="-------",A30,VLOOKUP(A30,Лист2!$A$1:$B$284,2,FALSE))</f>
        <v>Завод изготовитель оборудования</v>
      </c>
      <c r="C30" s="20" t="s">
        <v>501</v>
      </c>
    </row>
    <row r="31" spans="1:6" ht="31.5" x14ac:dyDescent="0.25">
      <c r="A31" s="21" t="s">
        <v>409</v>
      </c>
      <c r="B31" s="16" t="str">
        <f>IF(A31="-------",A31,VLOOKUP(A31,Лист2!$A$1:$B$284,2,FALSE))</f>
        <v>Код оборудования, изделия, материала</v>
      </c>
      <c r="C31" s="20" t="s">
        <v>514</v>
      </c>
    </row>
    <row r="32" spans="1:6" ht="31.5" x14ac:dyDescent="0.25">
      <c r="A32" s="21" t="s">
        <v>313</v>
      </c>
      <c r="B32" s="16" t="str">
        <f>IF(A32="-------",A32,VLOOKUP(A32,Лист2!$A$1:$B$284,2,FALSE))</f>
        <v>Тип, марка, обозначение документа, опросного листа</v>
      </c>
      <c r="C32" s="20" t="s">
        <v>508</v>
      </c>
    </row>
    <row r="33" spans="1:17" ht="15.75" x14ac:dyDescent="0.25">
      <c r="A33" s="21" t="s">
        <v>0</v>
      </c>
      <c r="B33" s="16" t="str">
        <f>IF(A33="-------",A33,VLOOKUP(A33,Лист2!$A$1:$B$284,2,FALSE))</f>
        <v>Масса единицы изделия</v>
      </c>
      <c r="C33" s="20">
        <v>0.03</v>
      </c>
    </row>
    <row r="34" spans="1:17" ht="110.25" x14ac:dyDescent="0.25">
      <c r="A34" s="21" t="s">
        <v>411</v>
      </c>
      <c r="B34" s="16" t="str">
        <f>IF(A34="-------",A34,VLOOKUP(A34,Лист2!$A$1:$B$284,2,FALSE))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4" s="20" t="s">
        <v>509</v>
      </c>
    </row>
    <row r="35" spans="1:17" ht="47.25" x14ac:dyDescent="0.25">
      <c r="A35" s="21" t="s">
        <v>206</v>
      </c>
      <c r="B35" s="16" t="str">
        <f>IF(A35="-------",A35,VLOOKUP(A35,Лист2!$A$1:$B$284,2,FALSE))</f>
        <v>Наименование в краткой форме, для размещения на графических документах</v>
      </c>
      <c r="C35" s="20" t="s">
        <v>506</v>
      </c>
    </row>
    <row r="36" spans="1:17" ht="47.25" x14ac:dyDescent="0.25">
      <c r="A36" s="21" t="s">
        <v>309</v>
      </c>
      <c r="B36" s="16" t="str">
        <f>IF(A36="-------",A36,VLOOKUP(A36,Лист2!$A$1:$B$284,2,FALSE))</f>
        <v>Позиция элемента модели, которая выносится в марку элемента на плане и отображается в спецификациях</v>
      </c>
      <c r="C36" s="20" t="s">
        <v>503</v>
      </c>
    </row>
    <row r="37" spans="1:17" ht="31.5" x14ac:dyDescent="0.25">
      <c r="A37" s="21" t="s">
        <v>208</v>
      </c>
      <c r="B37" s="16">
        <f>IF(A37="-------",A37,VLOOKUP(A37,Лист2!$A$1:$B$284,2,FALSE))</f>
        <v>0</v>
      </c>
      <c r="C37" s="20" t="s">
        <v>507</v>
      </c>
      <c r="Q37" s="1"/>
    </row>
    <row r="38" spans="1:17" ht="15.75" x14ac:dyDescent="0.25">
      <c r="A38" s="21" t="s">
        <v>442</v>
      </c>
      <c r="B38" s="16" t="str">
        <f>IF(A38="-------",A38,VLOOKUP(A38,Лист2!$A$1:$B$284,2,FALSE))</f>
        <v>Габаритный размер (высота элемента)</v>
      </c>
      <c r="C38" s="20">
        <v>10</v>
      </c>
    </row>
    <row r="39" spans="1:17" ht="31.5" x14ac:dyDescent="0.25">
      <c r="A39" s="21" t="s">
        <v>336</v>
      </c>
      <c r="B39" s="16" t="str">
        <f>IF(A39="-------",A39,VLOOKUP(A39,Лист2!$A$1:$B$284,2,FALSE))</f>
        <v>Глубина проема, отверстия, приямка</v>
      </c>
      <c r="C39" s="20">
        <v>8</v>
      </c>
    </row>
    <row r="40" spans="1:17" ht="31.5" x14ac:dyDescent="0.25">
      <c r="A40" s="21" t="s">
        <v>295</v>
      </c>
      <c r="B40" s="16" t="str">
        <f>IF(A40="-------",A40,VLOOKUP(A40,Лист2!$A$1:$B$284,2,FALSE))</f>
        <v>Габаритный размер (ширина элемента)</v>
      </c>
      <c r="C40" s="20">
        <v>56</v>
      </c>
    </row>
    <row r="41" spans="1:17" ht="47.25" x14ac:dyDescent="0.25">
      <c r="A41" s="21" t="s">
        <v>180</v>
      </c>
      <c r="B41" s="16" t="str">
        <f>IF(A41="-------",A41,VLOOKUP(A41,Лист2!$A$1:$B$284,2,FALSE))</f>
        <v>Примечание к материалу</v>
      </c>
      <c r="C41" s="20" t="s">
        <v>504</v>
      </c>
    </row>
    <row r="42" spans="1:17" ht="15.75" x14ac:dyDescent="0.25">
      <c r="A42" s="21" t="s">
        <v>495</v>
      </c>
      <c r="B42" s="16" t="str">
        <f>IF(A42="-------",A42,VLOOKUP(A42,Лист2!$A$1:$B$284,2,FALSE))</f>
        <v>-------</v>
      </c>
      <c r="C42" s="20" t="s">
        <v>495</v>
      </c>
    </row>
    <row r="43" spans="1:17" ht="47.25" x14ac:dyDescent="0.25">
      <c r="A43" s="21" t="s">
        <v>462</v>
      </c>
      <c r="B43" s="16" t="str">
        <f>IF(A43="-------",A43,VLOOKUP(A43,Лист2!$A$1:$B$284,2,FALSE))</f>
        <v>Ссылка на документацию по изделию</v>
      </c>
      <c r="C43" s="20" t="s">
        <v>496</v>
      </c>
    </row>
    <row r="44" spans="1:17" ht="31.5" x14ac:dyDescent="0.25">
      <c r="A44" s="21" t="s">
        <v>305</v>
      </c>
      <c r="B44" s="16" t="str">
        <f>IF(A44="-------",A44,VLOOKUP(A44,Лист2!$A$1:$B$284,2,FALSE))</f>
        <v>Ссылка на web-страницу изделия</v>
      </c>
      <c r="C44" s="20" t="s">
        <v>496</v>
      </c>
    </row>
    <row r="45" spans="1:17" ht="47.25" x14ac:dyDescent="0.25">
      <c r="A45" s="21" t="s">
        <v>162</v>
      </c>
      <c r="B45" s="16" t="str">
        <f>IF(A45="-------",A45,VLOOKUP(A45,Лист2!$A$1:$B$284,2,FALSE))</f>
        <v>Указывается версия Revit, для которой разработно и протестировано семейство.</v>
      </c>
      <c r="C45" s="20" t="s">
        <v>497</v>
      </c>
    </row>
    <row r="46" spans="1:17" ht="31.5" x14ac:dyDescent="0.25">
      <c r="A46" s="21" t="s">
        <v>84</v>
      </c>
      <c r="B46" s="16" t="str">
        <f>IF(A46="-------",A46,VLOOKUP(A46,Лист2!$A$1:$B$284,2,FALSE))</f>
        <v>Указывается версия семейства (по правилам именования версий)</v>
      </c>
      <c r="C46" s="20" t="s">
        <v>498</v>
      </c>
    </row>
    <row r="47" spans="1:17" ht="31.5" x14ac:dyDescent="0.25">
      <c r="A47" s="21" t="s">
        <v>261</v>
      </c>
      <c r="B47" s="16">
        <f>IF(A47="-------",A47,VLOOKUP(A47,Лист2!$A$1:$B$284,2,FALSE))</f>
        <v>0</v>
      </c>
      <c r="C47" s="20" t="s">
        <v>499</v>
      </c>
    </row>
    <row r="48" spans="1:17" ht="31.5" x14ac:dyDescent="0.25">
      <c r="A48" s="21" t="s">
        <v>40</v>
      </c>
      <c r="B48" s="16" t="str">
        <f>IF(A48="-------",A48,VLOOKUP(A48,Лист2!$A$1:$B$284,2,FALSE))</f>
        <v>Единица измерения (кг, м.п., м², м³ и т.д.)</v>
      </c>
      <c r="C48" s="20" t="s">
        <v>500</v>
      </c>
    </row>
    <row r="49" spans="1:3" ht="31.5" x14ac:dyDescent="0.25">
      <c r="A49" s="21" t="s">
        <v>254</v>
      </c>
      <c r="B49" s="16" t="str">
        <f>IF(A49="-------",A49,VLOOKUP(A49,Лист2!$A$1:$B$284,2,FALSE))</f>
        <v>Завод изготовитель оборудования</v>
      </c>
      <c r="C49" s="20" t="s">
        <v>501</v>
      </c>
    </row>
    <row r="50" spans="1:3" ht="31.5" x14ac:dyDescent="0.25">
      <c r="A50" s="21" t="s">
        <v>409</v>
      </c>
      <c r="B50" s="16" t="str">
        <f>IF(A50="-------",A50,VLOOKUP(A50,Лист2!$A$1:$B$284,2,FALSE))</f>
        <v>Код оборудования, изделия, материала</v>
      </c>
      <c r="C50" s="20" t="s">
        <v>515</v>
      </c>
    </row>
    <row r="51" spans="1:3" ht="31.5" x14ac:dyDescent="0.25">
      <c r="A51" s="21" t="s">
        <v>313</v>
      </c>
      <c r="B51" s="16" t="str">
        <f>IF(A51="-------",A51,VLOOKUP(A51,Лист2!$A$1:$B$284,2,FALSE))</f>
        <v>Тип, марка, обозначение документа, опросного листа</v>
      </c>
      <c r="C51" s="20" t="s">
        <v>512</v>
      </c>
    </row>
    <row r="52" spans="1:3" ht="15.75" x14ac:dyDescent="0.25">
      <c r="A52" s="21" t="s">
        <v>0</v>
      </c>
      <c r="B52" s="16" t="str">
        <f>IF(A52="-------",A52,VLOOKUP(A52,Лист2!$A$1:$B$284,2,FALSE))</f>
        <v>Масса единицы изделия</v>
      </c>
      <c r="C52" s="20">
        <v>0.03</v>
      </c>
    </row>
    <row r="53" spans="1:3" ht="110.25" x14ac:dyDescent="0.25">
      <c r="A53" s="21" t="s">
        <v>411</v>
      </c>
      <c r="B53" s="16" t="str">
        <f>IF(A53="-------",A53,VLOOKUP(A53,Лист2!$A$1:$B$284,2,FALSE))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53" s="20" t="s">
        <v>511</v>
      </c>
    </row>
    <row r="54" spans="1:3" ht="47.25" x14ac:dyDescent="0.25">
      <c r="A54" s="21" t="s">
        <v>206</v>
      </c>
      <c r="B54" s="16" t="str">
        <f>IF(A54="-------",A54,VLOOKUP(A54,Лист2!$A$1:$B$284,2,FALSE))</f>
        <v>Наименование в краткой форме, для размещения на графических документах</v>
      </c>
      <c r="C54" s="20" t="s">
        <v>506</v>
      </c>
    </row>
    <row r="55" spans="1:3" ht="47.25" x14ac:dyDescent="0.25">
      <c r="A55" s="21" t="s">
        <v>309</v>
      </c>
      <c r="B55" s="16" t="str">
        <f>IF(A55="-------",A55,VLOOKUP(A55,Лист2!$A$1:$B$284,2,FALSE))</f>
        <v>Позиция элемента модели, которая выносится в марку элемента на плане и отображается в спецификациях</v>
      </c>
      <c r="C55" s="20" t="s">
        <v>503</v>
      </c>
    </row>
    <row r="56" spans="1:3" ht="78.75" x14ac:dyDescent="0.25">
      <c r="A56" s="21" t="s">
        <v>208</v>
      </c>
      <c r="B56" s="16">
        <f>IF(A56="-------",A56,VLOOKUP(A56,Лист2!$A$1:$B$284,2,FALSE))</f>
        <v>0</v>
      </c>
      <c r="C56" s="20" t="s">
        <v>516</v>
      </c>
    </row>
    <row r="57" spans="1:3" ht="15.75" x14ac:dyDescent="0.25">
      <c r="A57" s="21" t="s">
        <v>442</v>
      </c>
      <c r="B57" s="16" t="str">
        <f>IF(A57="-------",A57,VLOOKUP(A57,Лист2!$A$1:$B$284,2,FALSE))</f>
        <v>Габаритный размер (высота элемента)</v>
      </c>
      <c r="C57" s="20">
        <v>10</v>
      </c>
    </row>
    <row r="58" spans="1:3" ht="31.5" x14ac:dyDescent="0.25">
      <c r="A58" s="21" t="s">
        <v>336</v>
      </c>
      <c r="B58" s="16" t="str">
        <f>IF(A58="-------",A58,VLOOKUP(A58,Лист2!$A$1:$B$284,2,FALSE))</f>
        <v>Глубина проема, отверстия, приямка</v>
      </c>
      <c r="C58" s="20">
        <v>14</v>
      </c>
    </row>
    <row r="59" spans="1:3" ht="31.5" x14ac:dyDescent="0.25">
      <c r="A59" s="21" t="s">
        <v>295</v>
      </c>
      <c r="B59" s="16" t="str">
        <f>IF(A59="-------",A59,VLOOKUP(A59,Лист2!$A$1:$B$284,2,FALSE))</f>
        <v>Габаритный размер (ширина элемента)</v>
      </c>
      <c r="C59" s="20">
        <v>56</v>
      </c>
    </row>
    <row r="60" spans="1:3" ht="47.25" x14ac:dyDescent="0.25">
      <c r="A60" s="21" t="s">
        <v>180</v>
      </c>
      <c r="B60" s="16" t="str">
        <f>IF(A60="-------",A60,VLOOKUP(A60,Лист2!$A$1:$B$284,2,FALSE))</f>
        <v>Примечание к материалу</v>
      </c>
      <c r="C60" s="20" t="s">
        <v>504</v>
      </c>
    </row>
    <row r="61" spans="1:3" ht="15.75" x14ac:dyDescent="0.25">
      <c r="A61" s="21" t="s">
        <v>495</v>
      </c>
      <c r="B61" s="16" t="str">
        <f>IF(A61="-------",A61,VLOOKUP(A61,Лист2!$A$1:$B$284,2,FALSE))</f>
        <v>-------</v>
      </c>
      <c r="C61" s="20" t="s">
        <v>495</v>
      </c>
    </row>
    <row r="62" spans="1:3" ht="31.5" x14ac:dyDescent="0.25">
      <c r="A62" s="21" t="s">
        <v>275</v>
      </c>
      <c r="B62" s="16" t="str">
        <f>IF(A62="-------",A62,VLOOKUP(A62,Лист2!$A$1:$B$284,2,FALSE))</f>
        <v>Расстояние от центра до верхней границы зоны обслуживания</v>
      </c>
      <c r="C62" s="20">
        <v>200</v>
      </c>
    </row>
    <row r="63" spans="1:3" ht="31.5" x14ac:dyDescent="0.25">
      <c r="A63" s="21" t="s">
        <v>340</v>
      </c>
      <c r="B63" s="16" t="str">
        <f>IF(A63="-------",A63,VLOOKUP(A63,Лист2!$A$1:$B$284,2,FALSE))</f>
        <v>Расстояние от центра до левой границы зоны обслуживания</v>
      </c>
      <c r="C63" s="20">
        <v>200</v>
      </c>
    </row>
    <row r="64" spans="1:3" ht="31.5" x14ac:dyDescent="0.25">
      <c r="A64" s="21" t="s">
        <v>482</v>
      </c>
      <c r="B64" s="16" t="str">
        <f>IF(A64="-------",A64,VLOOKUP(A64,Лист2!$A$1:$B$284,2,FALSE))</f>
        <v>Расстояние от центра до нижней границы зоны обслуживания</v>
      </c>
      <c r="C64" s="20">
        <v>200</v>
      </c>
    </row>
    <row r="65" spans="1:3" ht="31.5" x14ac:dyDescent="0.25">
      <c r="A65" s="21" t="s">
        <v>222</v>
      </c>
      <c r="B65" s="16" t="str">
        <f>IF(A65="-------",A65,VLOOKUP(A65,Лист2!$A$1:$B$284,2,FALSE))</f>
        <v>Расстояние от центра до правой границы зоны обслуживания</v>
      </c>
      <c r="C65" s="20">
        <v>200</v>
      </c>
    </row>
    <row r="66" spans="1:3" ht="19.5" customHeight="1" x14ac:dyDescent="0.25">
      <c r="A66" s="21" t="s">
        <v>142</v>
      </c>
      <c r="B66" s="16" t="str">
        <f>IF(A66="-------",A66,VLOOKUP(A66,Лист2!$A$1:$B$284,2,FALSE))</f>
        <v>Глубина зоны обслуживания</v>
      </c>
      <c r="C66" s="20">
        <v>500</v>
      </c>
    </row>
    <row r="67" spans="1:3" ht="63" x14ac:dyDescent="0.25">
      <c r="A67" s="21" t="s">
        <v>287</v>
      </c>
      <c r="B67" s="16" t="str">
        <f>IF(A67="-------",A67,VLOOKUP(A67,Лист2!$A$1:$B$284,2,FALSE))</f>
        <v>Зона необходимая для проведения монтажа оборудования и возможности проведения его дальнейшего обслуживания.</v>
      </c>
      <c r="C67" s="20">
        <v>0</v>
      </c>
    </row>
    <row r="68" spans="1:3" ht="32.25" thickBot="1" x14ac:dyDescent="0.3">
      <c r="A68" s="30" t="s">
        <v>433</v>
      </c>
      <c r="B68" s="22" t="str">
        <f>IF(A68="-------",A68,VLOOKUP(A68,Лист2!$A$1:$B$284,2,FALSE))</f>
        <v>Смещение условно-графического обозначения по оси Х влево, вправо.</v>
      </c>
      <c r="C68" s="31">
        <v>1</v>
      </c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13"/>
      <c r="C88" s="5"/>
    </row>
    <row r="89" spans="1:17" ht="27" customHeight="1" x14ac:dyDescent="0.25">
      <c r="A89" s="5"/>
      <c r="B89" s="13"/>
      <c r="C89" s="5"/>
    </row>
    <row r="90" spans="1:17" ht="27" customHeight="1" x14ac:dyDescent="0.25">
      <c r="A90" s="5"/>
      <c r="B90" s="13"/>
      <c r="C90" s="5"/>
    </row>
    <row r="91" spans="1:17" ht="27" customHeight="1" x14ac:dyDescent="0.25">
      <c r="A91" s="5"/>
      <c r="B91" s="13"/>
      <c r="C91" s="5"/>
      <c r="Q91" s="1"/>
    </row>
    <row r="92" spans="1:17" ht="27" customHeight="1" x14ac:dyDescent="0.25">
      <c r="A92" s="5"/>
      <c r="B92" s="13"/>
      <c r="C92" s="5"/>
    </row>
    <row r="93" spans="1:17" ht="27" customHeight="1" x14ac:dyDescent="0.25">
      <c r="A93" s="5"/>
      <c r="B93" s="13"/>
      <c r="C93" s="5"/>
    </row>
    <row r="94" spans="1:17" ht="27" customHeight="1" x14ac:dyDescent="0.25">
      <c r="A94" s="5"/>
      <c r="B94" s="13"/>
      <c r="C94" s="5"/>
    </row>
    <row r="95" spans="1:17" ht="27" customHeight="1" x14ac:dyDescent="0.25">
      <c r="A95" s="5"/>
      <c r="B95" s="13"/>
      <c r="C95" s="5"/>
    </row>
    <row r="96" spans="1:17" ht="27" customHeight="1" x14ac:dyDescent="0.25">
      <c r="A96" s="5"/>
      <c r="B96" s="13"/>
      <c r="C96" s="5"/>
    </row>
    <row r="97" spans="1:3" ht="27" customHeight="1" x14ac:dyDescent="0.25">
      <c r="A97" s="5"/>
      <c r="B97" s="13"/>
      <c r="C97" s="5"/>
    </row>
    <row r="98" spans="1:3" ht="27" customHeight="1" x14ac:dyDescent="0.25">
      <c r="A98" s="5"/>
      <c r="B98" s="13"/>
      <c r="C98" s="5"/>
    </row>
    <row r="99" spans="1:3" ht="27" customHeight="1" x14ac:dyDescent="0.25">
      <c r="A99" s="5"/>
      <c r="B99" s="13"/>
      <c r="C99" s="5"/>
    </row>
    <row r="100" spans="1:3" ht="27" customHeight="1" x14ac:dyDescent="0.25">
      <c r="A100" s="5"/>
      <c r="B100" s="13"/>
      <c r="C100" s="5"/>
    </row>
    <row r="101" spans="1:3" ht="27" customHeight="1" x14ac:dyDescent="0.25">
      <c r="A101" s="5"/>
      <c r="B101" s="13"/>
      <c r="C101" s="5"/>
    </row>
    <row r="102" spans="1:3" ht="27" customHeight="1" x14ac:dyDescent="0.25">
      <c r="A102" s="5"/>
      <c r="B102" s="13"/>
      <c r="C102" s="5"/>
    </row>
    <row r="103" spans="1:3" ht="27" customHeight="1" x14ac:dyDescent="0.25">
      <c r="A103" s="5"/>
      <c r="B103" s="13"/>
      <c r="C103" s="5"/>
    </row>
    <row r="104" spans="1:3" ht="27" customHeight="1" x14ac:dyDescent="0.25">
      <c r="A104" s="5"/>
      <c r="B104" s="13"/>
      <c r="C104" s="5"/>
    </row>
    <row r="105" spans="1:3" ht="27" customHeight="1" x14ac:dyDescent="0.25">
      <c r="A105" s="5"/>
      <c r="B105" s="13"/>
      <c r="C105" s="5"/>
    </row>
    <row r="106" spans="1:3" ht="27" customHeight="1" x14ac:dyDescent="0.25">
      <c r="A106" s="5"/>
      <c r="B106" s="13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  <row r="753" spans="1:3" x14ac:dyDescent="0.25">
      <c r="A753" s="5"/>
      <c r="B753" s="5"/>
      <c r="C753" s="5"/>
    </row>
    <row r="754" spans="1:3" x14ac:dyDescent="0.25">
      <c r="A754" s="5"/>
      <c r="B754" s="5"/>
      <c r="C754" s="5"/>
    </row>
    <row r="755" spans="1:3" x14ac:dyDescent="0.25">
      <c r="A755" s="5"/>
      <c r="B755" s="5"/>
      <c r="C755" s="5"/>
    </row>
    <row r="756" spans="1:3" x14ac:dyDescent="0.25">
      <c r="A756" s="5"/>
      <c r="B756" s="5"/>
      <c r="C756" s="5"/>
    </row>
    <row r="757" spans="1:3" x14ac:dyDescent="0.25">
      <c r="A757" s="5"/>
      <c r="B757" s="5"/>
      <c r="C757" s="5"/>
    </row>
    <row r="758" spans="1:3" x14ac:dyDescent="0.25">
      <c r="A758" s="5"/>
      <c r="B758" s="5"/>
      <c r="C758" s="5"/>
    </row>
    <row r="759" spans="1:3" x14ac:dyDescent="0.25">
      <c r="A759" s="5"/>
      <c r="B759" s="5"/>
      <c r="C759" s="5"/>
    </row>
    <row r="760" spans="1:3" x14ac:dyDescent="0.25">
      <c r="A760" s="5"/>
      <c r="B760" s="5"/>
      <c r="C760" s="5"/>
    </row>
    <row r="761" spans="1:3" x14ac:dyDescent="0.25">
      <c r="A761" s="5"/>
      <c r="B761" s="5"/>
      <c r="C761" s="5"/>
    </row>
    <row r="762" spans="1:3" x14ac:dyDescent="0.25">
      <c r="A762" s="5"/>
      <c r="B762" s="5"/>
      <c r="C762" s="5"/>
    </row>
    <row r="763" spans="1:3" x14ac:dyDescent="0.25">
      <c r="A763" s="5"/>
      <c r="B763" s="5"/>
      <c r="C763" s="5"/>
    </row>
    <row r="764" spans="1:3" x14ac:dyDescent="0.25">
      <c r="A764" s="5"/>
      <c r="B764" s="5"/>
      <c r="C764" s="5"/>
    </row>
    <row r="765" spans="1:3" x14ac:dyDescent="0.25">
      <c r="A765" s="5"/>
      <c r="B765" s="5"/>
      <c r="C765" s="5"/>
    </row>
    <row r="766" spans="1:3" x14ac:dyDescent="0.25">
      <c r="A766" s="5"/>
      <c r="B766" s="5"/>
      <c r="C766" s="5"/>
    </row>
    <row r="767" spans="1:3" x14ac:dyDescent="0.25">
      <c r="A767" s="5"/>
      <c r="B767" s="5"/>
      <c r="C767" s="5"/>
    </row>
    <row r="768" spans="1:3" x14ac:dyDescent="0.25">
      <c r="A768" s="5"/>
      <c r="B768" s="5"/>
      <c r="C768" s="5"/>
    </row>
    <row r="769" spans="1:3" x14ac:dyDescent="0.25">
      <c r="A769" s="5"/>
      <c r="B769" s="5"/>
      <c r="C769" s="5"/>
    </row>
    <row r="770" spans="1:3" x14ac:dyDescent="0.25">
      <c r="A770" s="5"/>
      <c r="B770" s="5"/>
      <c r="C770" s="5"/>
    </row>
    <row r="771" spans="1:3" x14ac:dyDescent="0.25">
      <c r="A771" s="5"/>
      <c r="B771" s="5"/>
      <c r="C771" s="5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2020-07-08T07:11:07Z</dcterms:modified>
</cp:coreProperties>
</file>