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<sst xmlns="http://schemas.openxmlformats.org/spreadsheetml/2006/main" count="575" uniqueCount="508">
  <si>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</si>
  <si>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</si>
  <si>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</si>
  <si>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</si>
  <si>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</si>
  <si>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</si>
  <si>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</si>
  <si>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</si>
  <si>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</si>
  <si>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</si>
  <si>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</si>
  <si>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</si>
  <si>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</si>
  <si>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</si>
  <si>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</si>
  <si>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</si>
  <si>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</si>
  <si>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</si>
  <si>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</si>
  <si>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</si>
  <si>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</si>
  <si>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</si>
  <si>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</si>
  <si>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</si>
  <si>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</si>
  <si>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</si>
  <si>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</si>
  <si>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</si>
  <si>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</si>
  <si>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</si>
  <si>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</si>
  <si>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</si>
  <si>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</si>
  <si>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</si>
  <si>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</si>
  <si>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</si>
  <si>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</si>
  <si>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</si>
  <si>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</si>
  <si>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</si>
  <si>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</si>
  <si>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</si>
  <si>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</si>
  <si>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</si>
  <si>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</si>
  <si>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</si>
  <si>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</si>
  <si>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</si>
  <si>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</si>
  <si>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</si>
  <si>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</si>
  <si>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</si>
  <si>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</si>
  <si>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</si>
  <si>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</si>
  <si>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</si>
  <si>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</si>
  <si>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</si>
  <si>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</si>
  <si>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</si>
  <si>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</si>
  <si>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</si>
  <si>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</si>
  <si>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</si>
  <si>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</si>
  <si>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</si>
  <si>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</si>
  <si>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</si>
  <si>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</si>
  <si>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</si>
  <si>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</si>
  <si>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</si>
  <si>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</si>
  <si>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</si>
  <si>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</si>
  <si>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</si>
  <si>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</si>
  <si>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</si>
  <si>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</si>
  <si>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</si>
  <si>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</si>
  <si>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</si>
  <si>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</si>
  <si>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</si>
  <si>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</si>
  <si>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</si>
  <si>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</si>
  <si>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</si>
  <si>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</si>
  <si>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</si>
  <si>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</si>
  <si>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</si>
  <si>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</si>
  <si>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</si>
  <si>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</si>
  <si>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</si>
  <si>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</si>
  <si>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</si>
  <si>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</si>
  <si>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</si>
  <si>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</si>
  <si>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</si>
  <si>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</si>
  <si>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</si>
  <si>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</si>
  <si>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</si>
  <si>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</si>
  <si>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</si>
  <si>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</si>
  <si>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</si>
  <si>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</si>
  <si>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</si>
  <si>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</si>
  <si>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</si>
  <si>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</si>
  <si>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</si>
  <si>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</si>
  <si>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</si>
  <si>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</si>
  <si>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</si>
  <si>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</si>
  <si>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</si>
  <si>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</si>
  <si>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</si>
  <si>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</si>
  <si>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</si>
  <si>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</si>
  <si>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</si>
  <si>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</si>
  <si>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</si>
  <si>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</si>
  <si>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</si>
  <si>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</si>
  <si>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</si>
  <si>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</si>
  <si>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</si>
  <si>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</si>
  <si>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</si>
  <si>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</si>
  <si>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</si>
  <si>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</si>
  <si>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</si>
  <si>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</si>
  <si>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</si>
  <si>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</si>
  <si>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</si>
  <si>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</si>
  <si>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</si>
  <si>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</si>
  <si>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</si>
  <si>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</si>
  <si>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</si>
  <si>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</si>
  <si>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</si>
  <si>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</si>
  <si>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</si>
  <si>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</si>
  <si>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</si>
  <si>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</si>
  <si>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</si>
  <si>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</si>
  <si>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</si>
  <si>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</si>
  <si>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</si>
  <si>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</si>
  <si>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</si>
  <si>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</si>
  <si>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</si>
  <si>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</si>
  <si>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</si>
  <si>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</si>
  <si>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</si>
  <si>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</si>
  <si>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</si>
  <si>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</si>
  <si>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</si>
  <si>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</si>
  <si>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</si>
  <si>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</si>
  <si>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</si>
  <si>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</si>
  <si>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</si>
  <si>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</si>
  <si>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</si>
  <si>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</si>
  <si>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</si>
  <si>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</si>
  <si>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</si>
  <si>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</si>
  <si>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</si>
  <si>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</si>
  <si>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</si>
  <si>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</si>
  <si>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</si>
  <si>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</si>
  <si>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</si>
  <si>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</si>
  <si>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</si>
  <si>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</si>
  <si>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</si>
  <si>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</si>
  <si>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</si>
  <si>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</si>
  <si>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</si>
  <si>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</si>
  <si>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</si>
  <si>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</si>
  <si>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</si>
  <si>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</si>
  <si>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</si>
  <si>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</si>
  <si>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</si>
  <si>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</si>
  <si>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</si>
  <si>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</si>
  <si>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</si>
  <si>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</si>
  <si>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</si>
  <si>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</si>
  <si>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</si>
  <si>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</si>
  <si>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</si>
  <si>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</si>
  <si>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</si>
  <si>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</si>
  <si>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</si>
  <si>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</si>
  <si>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</si>
  <si>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</si>
  <si>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</si>
  <si>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</si>
  <si>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</si>
  <si>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</si>
  <si>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</si>
  <si>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</si>
  <si>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</si>
  <si>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</si>
  <si>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</si>
  <si>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</si>
  <si>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</si>
  <si>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</si>
  <si>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</si>
  <si>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</si>
  <si>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</si>
  <si>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</si>
  <si>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</si>
  <si>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</si>
  <si>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</si>
  <si>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</si>
  <si>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</si>
  <si>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</si>
  <si>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</si>
  <si>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</si>
  <si>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</si>
  <si>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</si>
  <si>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</si>
  <si>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</si>
  <si>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</si>
  <si>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</si>
  <si>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</si>
  <si>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</si>
  <si>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</si>
  <si>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</si>
  <si>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</si>
  <si>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</si>
  <si>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</si>
  <si>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</si>
  <si>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</si>
  <si>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</si>
  <si>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</si>
  <si>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</si>
  <si>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</si>
  <si>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</si>
  <si>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</si>
  <si>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</si>
  <si>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</si>
  <si>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</si>
  <si>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</si>
  <si>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</si>
  <si>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</si>
  <si>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</si>
  <si>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</si>
  <si>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</si>
  <si>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</si>
  <si>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</si>
  <si>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</si>
  <si>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</si>
  <si>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</si>
  <si>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</si>
  <si>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</si>
  <si>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</si>
  <si>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</si>
  <si>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</si>
  <si>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</si>
  <si>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</si>
  <si>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</si>
  <si>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</si>
  <si>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</si>
  <si>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</si>
  <si>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</si>
  <si>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</si>
  <si>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</si>
  <si>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</si>
  <si>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</si>
  <si>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</si>
  <si>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</si>
  <si>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</si>
  <si>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</si>
  <si>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</si>
  <si>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</si>
  <si>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</si>
  <si>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</si>
  <si>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</si>
  <si>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</si>
  <si>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</si>
  <si>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</si>
  <si>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</si>
  <si>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</si>
  <si>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</si>
  <si>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</si>
  <si>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</si>
  <si>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</si>
  <si>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</si>
  <si>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</si>
  <si>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</si>
  <si>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</si>
  <si>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</si>
  <si>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</si>
  <si>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</si>
  <si>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</si>
  <si>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</si>
  <si>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</si>
  <si>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</si>
  <si>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</si>
  <si>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</si>
  <si>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</si>
  <si>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</si>
  <si>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</si>
  <si>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</si>
  <si>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</si>
  <si>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</si>
  <si>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</si>
  <si>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</si>
  <si>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</si>
  <si>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</si>
  <si>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</si>
  <si>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</si>
  <si>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</si>
  <si>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</si>
  <si>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</si>
  <si>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</si>
  <si>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</si>
  <si>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</si>
  <si>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</si>
  <si>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</si>
  <si>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</si>
  <si>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</si>
  <si>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</si>
  <si>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</si>
  <si>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</si>
  <si>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</si>
  <si>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</si>
  <si>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</si>
  <si>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</si>
  <si>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</si>
  <si>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</si>
  <si>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</si>
  <si>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</si>
  <si>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</si>
  <si>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</si>
  <si>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</si>
  <si>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</si>
  <si>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</si>
  <si>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</si>
  <si>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</si>
  <si>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</si>
  <si>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</si>
  <si>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</si>
  <si>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</si>
  <si>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</si>
  <si>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</si>
  <si>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</si>
  <si>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</si>
  <si>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</si>
  <si>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</si>
  <si>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</si>
  <si>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</si>
  <si>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</si>
  <si>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</si>
  <si>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</si>
  <si>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</si>
  <si>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</si>
  <si>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</si>
  <si>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</si>
  <si>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</si>
  <si>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</si>
  <si>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</si>
  <si>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</si>
  <si>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</si>
  <si>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</si>
  <si>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</si>
  <si>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</si>
  <si>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</si>
  <si>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</si>
  <si>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</si>
  <si>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</si>
  <si>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</si>
  <si>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</si>
  <si>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</si>
  <si>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</si>
  <si>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</si>
  <si>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</si>
  <si>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</si>
  <si>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</si>
  <si>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</si>
  <si>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</si>
  <si>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</si>
  <si>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</si>
  <si>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</si>
  <si>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</si>
  <si>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</si>
  <si>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</si>
  <si>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</si>
  <si>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</si>
  <si>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</si>
  <si>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</si>
  <si>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</si>
  <si>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</si>
  <si>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</si>
  <si>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</si>
  <si>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</si>
  <si>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</si>
  <si>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</si>
  <si>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</si>
  <si>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</si>
  <si>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</si>
  <si>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</si>
  <si>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</si>
  <si>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</si>
  <si>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</si>
  <si>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</si>
  <si>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</si>
  <si>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</si>
  <si>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</si>
  <si>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</si>
  <si>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</si>
  <si>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</si>
  <si>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</si>
  <si>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</si>
  <si>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</si>
  <si>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</si>
  <si>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</si>
  <si>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</si>
  <si>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</si>
  <si>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</si>
  <si>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</si>
  <si>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</si>
  <si>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</si>
  <si>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</si>
  <si>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</si>
  <si>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</si>
  <si>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</si>
  <si>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</si>
  <si>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</si>
  <si>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</si>
  <si>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</si>
  <si>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</si>
  <si>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</si>
  <si>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</si>
  <si>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</si>
  <si>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</si>
  <si>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</si>
  <si>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</si>
  <si>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</si>
  <si>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</si>
  <si>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</si>
  <si>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</si>
  <si>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</si>
  <si>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</si>
  <si>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</si>
  <si>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</si>
  <si>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</si>
  <si>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</si>
  <si>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</si>
  <si>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</si>
  <si>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</si>
  <si>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</si>
  <si>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</si>
  <si>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</si>
  <si>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</si>
  <si>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</si>
  <si>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</si>
  <si>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</si>
  <si>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</si>
  <si>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</si>
  <si>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</si>
  <si>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шт</t>
  </si>
  <si>
    <t>Цвет материалов семейства  может незначительно отличаться от реального.</t>
  </si>
  <si>
    <t>Извещатель пожарный ручной адресный</t>
  </si>
  <si>
    <t>Версия 1</t>
  </si>
  <si>
    <t>BC_ИзвещательРучной_Адресный_Болид_ИПР513-3ПАМ</t>
  </si>
  <si>
    <t>https://bolid.ru/id=50</t>
  </si>
  <si>
    <t>Revit 20</t>
  </si>
  <si>
    <t>АО НВП «Болид»</t>
  </si>
  <si>
    <t>АЦДР.425211.005</t>
  </si>
  <si>
    <t xml:space="preserve">ИПР 513-3ПАМ </t>
  </si>
  <si>
    <t>Извещатель пожарный ручной адресный.  До 10  извещателей в шлейфе Сигнал-10</t>
  </si>
  <si>
    <t>BTM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</si>
</sst>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4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14" fontId="4" fillId="0" borderId="2" xfId="0" applyNumberFormat="1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16" xfId="1" applyBorder="1" applyAlignment="1">
      <alignment horizontal="left" vertical="top"/>
    </xf>
    <xf numFmtId="0" fontId="6" fillId="0" borderId="2" xfId="1" applyBorder="1" applyAlignment="1">
      <alignment horizontal="left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bolid.ru/id=50" TargetMode="External"/><Relationship Id="rId1" Type="http://schemas.openxmlformats.org/officeDocument/2006/relationships/hyperlink" Target="https://bolid.ru/id=5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C22" sqref="C22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7" t="s">
        <v>494</v>
      </c>
      <c r="B1" s="27"/>
      <c r="C1" s="27"/>
      <c r="D1" s="11"/>
      <c r="E1" s="11"/>
      <c r="F1" s="11"/>
    </row>
    <row r="2" spans="1:6" ht="35.25" customHeight="1" thickBot="1" x14ac:dyDescent="0.3">
      <c r="A2" s="28" t="s">
        <v>493</v>
      </c>
      <c r="B2" s="28"/>
      <c r="C2" s="28"/>
      <c r="D2" s="12"/>
      <c r="E2" s="12"/>
      <c r="F2" s="12"/>
    </row>
    <row r="3" spans="1:6" ht="35.25" customHeight="1" thickBot="1" x14ac:dyDescent="0.3">
      <c r="A3" s="29" t="s">
        <v>500</v>
      </c>
      <c r="B3" s="30"/>
      <c r="C3" s="31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26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32" t="s">
        <v>501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33" t="s">
        <v>501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502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499</v>
      </c>
      <c r="D8" s="9"/>
      <c r="E8" s="9"/>
      <c r="F8" s="9"/>
    </row>
    <row r="9" spans="1:6" ht="16.5" customHeight="1" x14ac:dyDescent="0.25">
      <c r="A9" s="19" t="s">
        <v>261</v>
      </c>
      <c r="B9" s="16">
        <f>IF(A9="-------",A9,VLOOKUP(A9,Лист2!$A$1:$B$284,2,FALSE))</f>
        <v>0</v>
      </c>
      <c r="C9" s="25">
        <v>46049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496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503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504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505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0.15</v>
      </c>
      <c r="D14" s="9"/>
      <c r="E14" s="9"/>
      <c r="F14" s="9"/>
    </row>
    <row r="15" spans="1:6" ht="63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506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498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507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95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34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91</v>
      </c>
      <c r="D21" s="9"/>
      <c r="E21" s="9"/>
      <c r="F21" s="9"/>
    </row>
    <row r="22" spans="1:6" ht="63" x14ac:dyDescent="0.25">
      <c r="A22" s="21" t="s">
        <v>287</v>
      </c>
      <c r="B22" s="16" t="str">
        <f>IF(A22="-------",A22,VLOOKUP(A22,Лист2!$A$1:$B$284,2,FALSE))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2" s="20">
        <v>0</v>
      </c>
      <c r="D22" s="9"/>
      <c r="E22" s="9"/>
      <c r="F22" s="9"/>
    </row>
    <row r="23" spans="1:6" ht="47.25" x14ac:dyDescent="0.25">
      <c r="A23" s="21" t="s">
        <v>180</v>
      </c>
      <c r="B23" s="16" t="str">
        <f>IF(A23="-------",A23,VLOOKUP(A23,Лист2!$A$1:$B$284,2,FALSE))</f>
        <v>Примечание к материалу</v>
      </c>
      <c r="C23" s="20" t="s">
        <v>497</v>
      </c>
      <c r="D23" s="9"/>
      <c r="E23" s="9"/>
      <c r="F23" s="9"/>
    </row>
    <row r="24" spans="1:6" ht="15.75" x14ac:dyDescent="0.25">
      <c r="A24" s="21" t="s">
        <v>495</v>
      </c>
      <c r="B24" s="16" t="str">
        <f>IF(A24="-------",A24,VLOOKUP(A24,Лист2!$A$1:$B$284,2,FALSE))</f>
        <v>-------</v>
      </c>
      <c r="C24" s="20" t="s">
        <v>495</v>
      </c>
      <c r="D24" s="9"/>
      <c r="E24" s="9"/>
      <c r="F24" s="9"/>
    </row>
    <row r="25" spans="1:6" ht="31.5" x14ac:dyDescent="0.25">
      <c r="A25" s="21" t="s">
        <v>275</v>
      </c>
      <c r="B25" s="16" t="str">
        <f>IF(A25="-------",A25,VLOOKUP(A25,Лист2!$A$1:$B$284,2,FALSE))</f>
        <v>Расстояние от центра до верхней границы зоны обслуживания</v>
      </c>
      <c r="C25" s="20">
        <v>95</v>
      </c>
      <c r="D25" s="9"/>
      <c r="E25" s="9"/>
      <c r="F25" s="9"/>
    </row>
    <row r="26" spans="1:6" ht="31.5" x14ac:dyDescent="0.25">
      <c r="A26" s="21" t="s">
        <v>340</v>
      </c>
      <c r="B26" s="16" t="str">
        <f>IF(A26="-------",A26,VLOOKUP(A26,Лист2!$A$1:$B$284,2,FALSE))</f>
        <v>Расстояние от центра до левой границы зоны обслуживания</v>
      </c>
      <c r="C26" s="20">
        <v>95</v>
      </c>
      <c r="D26" s="9"/>
      <c r="E26" s="9"/>
      <c r="F26" s="9"/>
    </row>
    <row r="27" spans="1:6" ht="31.5" x14ac:dyDescent="0.25">
      <c r="A27" s="21" t="s">
        <v>482</v>
      </c>
      <c r="B27" s="16" t="str">
        <f>IF(A27="-------",A27,VLOOKUP(A27,Лист2!$A$1:$B$284,2,FALSE))</f>
        <v>Расстояние от центра до нижней границы зоны обслуживания</v>
      </c>
      <c r="C27" s="20">
        <v>95</v>
      </c>
      <c r="D27" s="9"/>
      <c r="E27" s="9"/>
      <c r="F27" s="9"/>
    </row>
    <row r="28" spans="1:6" ht="20.25" customHeight="1" x14ac:dyDescent="0.25">
      <c r="A28" s="21" t="s">
        <v>222</v>
      </c>
      <c r="B28" s="16" t="str">
        <f>IF(A28="-------",A28,VLOOKUP(A28,Лист2!$A$1:$B$284,2,FALSE))</f>
        <v>Расстояние от центра до правой границы зоны обслуживания</v>
      </c>
      <c r="C28" s="20">
        <v>95</v>
      </c>
      <c r="D28" s="9"/>
      <c r="E28" s="9"/>
      <c r="F28" s="9"/>
    </row>
    <row r="29" spans="1:6" ht="15.75" x14ac:dyDescent="0.25">
      <c r="A29" s="21" t="s">
        <v>142</v>
      </c>
      <c r="B29" s="16" t="str">
        <f>IF(A29="-------",A29,VLOOKUP(A29,Лист2!$A$1:$B$284,2,FALSE))</f>
        <v>Глубина зоны обслуживания</v>
      </c>
      <c r="C29" s="20">
        <v>500</v>
      </c>
      <c r="D29" s="9"/>
      <c r="E29" s="9"/>
      <c r="F29" s="9"/>
    </row>
    <row r="30" spans="1:6" ht="32.25" thickBot="1" x14ac:dyDescent="0.3">
      <c r="A30" s="22" t="s">
        <v>433</v>
      </c>
      <c r="B30" s="23" t="str">
        <f>IF(A30="-------",A30,VLOOKUP(A30,Лист2!$A$1:$B$284,2,FALSE))</f>
        <v>Смещение условно-графического обозначения по оси Х влево, вправо.</v>
      </c>
      <c r="C30" s="24">
        <v>0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hyperlinks>
    <hyperlink ref="C5" r:id="rId1"/>
    <hyperlink ref="C6" r:id="rId2"/>
  </hyperlinks>
  <pageMargins left="0.39370078740157483" right="0.23622047244094491" top="0.39370078740157483" bottom="0" header="0" footer="0"/>
  <pageSetup paperSize="9" fitToHeight="0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2026-01-27T10:43:42Z</dcterms:modified>
</cp:coreProperties>
</file>