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6" i="1"/>
  <c r="B30" i="1"/>
  <c r="B31" i="1"/>
  <c r="B35" i="1"/>
  <c r="B36" i="1"/>
  <c r="B37" i="1"/>
  <c r="B38" i="1"/>
  <c r="B39" i="1"/>
  <c r="B40" i="1"/>
  <c r="B41" i="1"/>
  <c r="B42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<sst xmlns="http://schemas.openxmlformats.org/spreadsheetml/2006/main" count="595" uniqueCount="527">
  <si>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</si>
  <si>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</si>
  <si>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</si>
  <si>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</si>
  <si>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</si>
  <si>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</si>
  <si>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</si>
  <si>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</si>
  <si>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</si>
  <si>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</si>
  <si>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</si>
  <si>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</si>
  <si>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</si>
  <si>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</si>
  <si>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</si>
  <si>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</si>
  <si>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</si>
  <si>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</si>
  <si>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</si>
  <si>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</si>
  <si>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</si>
  <si>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</si>
  <si>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</si>
  <si>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</si>
  <si>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</si>
  <si>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</si>
  <si>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</si>
  <si>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</si>
  <si>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</si>
  <si>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</si>
  <si>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</si>
  <si>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</si>
  <si>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</si>
  <si>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</si>
  <si>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</si>
  <si>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</si>
  <si>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</si>
  <si>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</si>
  <si>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</si>
  <si>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</si>
  <si>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</si>
  <si>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</si>
  <si>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</si>
  <si>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</si>
  <si>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</si>
  <si>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</si>
  <si>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</si>
  <si>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</si>
  <si>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</si>
  <si>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</si>
  <si>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</si>
  <si>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</si>
  <si>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</si>
  <si>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</si>
  <si>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</si>
  <si>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</si>
  <si>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</si>
  <si>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</si>
  <si>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</si>
  <si>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</si>
  <si>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</si>
  <si>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</si>
  <si>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</si>
  <si>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</si>
  <si>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</si>
  <si>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</si>
  <si>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</si>
  <si>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</si>
  <si>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</si>
  <si>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</si>
  <si>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</si>
  <si>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</si>
  <si>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</si>
  <si>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</si>
  <si>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</si>
  <si>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</si>
  <si>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</si>
  <si>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</si>
  <si>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</si>
  <si>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</si>
  <si>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</si>
  <si>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</si>
  <si>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</si>
  <si>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</si>
  <si>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</si>
  <si>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</si>
  <si>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</si>
  <si>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</si>
  <si>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</si>
  <si>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</si>
  <si>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</si>
  <si>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</si>
  <si>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</si>
  <si>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</si>
  <si>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</si>
  <si>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</si>
  <si>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</si>
  <si>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</si>
  <si>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</si>
  <si>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</si>
  <si>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</si>
  <si>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</si>
  <si>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</si>
  <si>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</si>
  <si>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</si>
  <si>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</si>
  <si>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</si>
  <si>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</si>
  <si>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</si>
  <si>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</si>
  <si>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</si>
  <si>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</si>
  <si>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</si>
  <si>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</si>
  <si>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</si>
  <si>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</si>
  <si>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</si>
  <si>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</si>
  <si>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</si>
  <si>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</si>
  <si>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</si>
  <si>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</si>
  <si>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</si>
  <si>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</si>
  <si>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</si>
  <si>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</si>
  <si>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</si>
  <si>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</si>
  <si>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</si>
  <si>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</si>
  <si>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</si>
  <si>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</si>
  <si>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</si>
  <si>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</si>
  <si>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</si>
  <si>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</si>
  <si>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</si>
  <si>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</si>
  <si>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</si>
  <si>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</si>
  <si>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</si>
  <si>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</si>
  <si>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</si>
  <si>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</si>
  <si>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</si>
  <si>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</si>
  <si>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</si>
  <si>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</si>
  <si>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</si>
  <si>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</si>
  <si>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</si>
  <si>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</si>
  <si>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</si>
  <si>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</si>
  <si>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</si>
  <si>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</si>
  <si>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</si>
  <si>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</si>
  <si>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</si>
  <si>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</si>
  <si>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</si>
  <si>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</si>
  <si>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</si>
  <si>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</si>
  <si>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</si>
  <si>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</si>
  <si>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</si>
  <si>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</si>
  <si>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</si>
  <si>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</si>
  <si>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</si>
  <si>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</si>
  <si>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</si>
  <si>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</si>
  <si>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</si>
  <si>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</si>
  <si>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</si>
  <si>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</si>
  <si>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</si>
  <si>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</si>
  <si>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</si>
  <si>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</si>
  <si>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</si>
  <si>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</si>
  <si>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</si>
  <si>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</si>
  <si>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</si>
  <si>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</si>
  <si>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</si>
  <si>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</si>
  <si>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</si>
  <si>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</si>
  <si>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</si>
  <si>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</si>
  <si>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</si>
  <si>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</si>
  <si>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</si>
  <si>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</si>
  <si>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</si>
  <si>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</si>
  <si>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</si>
  <si>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</si>
  <si>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</si>
  <si>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</si>
  <si>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</si>
  <si>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</si>
  <si>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</si>
  <si>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</si>
  <si>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</si>
  <si>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</si>
  <si>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</si>
  <si>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</si>
  <si>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</si>
  <si>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</si>
  <si>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</si>
  <si>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</si>
  <si>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</si>
  <si>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</si>
  <si>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</si>
  <si>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</si>
  <si>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</si>
  <si>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</si>
  <si>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</si>
  <si>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</si>
  <si>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</si>
  <si>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</si>
  <si>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</si>
  <si>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</si>
  <si>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</si>
  <si>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</si>
  <si>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</si>
  <si>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</si>
  <si>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</si>
  <si>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</si>
  <si>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</si>
  <si>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</si>
  <si>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</si>
  <si>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</si>
  <si>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</si>
  <si>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</si>
  <si>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</si>
  <si>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</si>
  <si>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</si>
  <si>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</si>
  <si>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</si>
  <si>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</si>
  <si>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</si>
  <si>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</si>
  <si>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</si>
  <si>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</si>
  <si>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</si>
  <si>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</si>
  <si>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</si>
  <si>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</si>
  <si>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</si>
  <si>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</si>
  <si>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</si>
  <si>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</si>
  <si>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</si>
  <si>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</si>
  <si>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</si>
  <si>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</si>
  <si>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</si>
  <si>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</si>
  <si>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</si>
  <si>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</si>
  <si>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</si>
  <si>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</si>
  <si>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</si>
  <si>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</si>
  <si>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</si>
  <si>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</si>
  <si>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</si>
  <si>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</si>
  <si>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</si>
  <si>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</si>
  <si>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</si>
  <si>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</si>
  <si>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</si>
  <si>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</si>
  <si>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</si>
  <si>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</si>
  <si>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</si>
  <si>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</si>
  <si>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</si>
  <si>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</si>
  <si>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</si>
  <si>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</si>
  <si>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</si>
  <si>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</si>
  <si>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</si>
  <si>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</si>
  <si>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</si>
  <si>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</si>
  <si>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</si>
  <si>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</si>
  <si>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</si>
  <si>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</si>
  <si>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</si>
  <si>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</si>
  <si>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</si>
  <si>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</si>
  <si>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</si>
  <si>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</si>
  <si>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</si>
  <si>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</si>
  <si>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</si>
  <si>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</si>
  <si>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</si>
  <si>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</si>
  <si>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</si>
  <si>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</si>
  <si>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</si>
  <si>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</si>
  <si>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</si>
  <si>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</si>
  <si>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</si>
  <si>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</si>
  <si>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</si>
  <si>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</si>
  <si>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</si>
  <si>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</si>
  <si>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</si>
  <si>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</si>
  <si>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</si>
  <si>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</si>
  <si>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</si>
  <si>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</si>
  <si>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</si>
  <si>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</si>
  <si>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</si>
  <si>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</si>
  <si>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</si>
  <si>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</si>
  <si>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</si>
  <si>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</si>
  <si>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</si>
  <si>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</si>
  <si>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</si>
  <si>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</si>
  <si>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</si>
  <si>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</si>
  <si>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</si>
  <si>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</si>
  <si>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</si>
  <si>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</si>
  <si>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</si>
  <si>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</si>
  <si>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</si>
  <si>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</si>
  <si>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</si>
  <si>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</si>
  <si>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</si>
  <si>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</si>
  <si>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</si>
  <si>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</si>
  <si>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</si>
  <si>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</si>
  <si>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</si>
  <si>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</si>
  <si>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</si>
  <si>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</si>
  <si>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</si>
  <si>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</si>
  <si>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</si>
  <si>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</si>
  <si>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</si>
  <si>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</si>
  <si>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</si>
  <si>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</si>
  <si>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</si>
  <si>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</si>
  <si>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</si>
  <si>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</si>
  <si>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</si>
  <si>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</si>
  <si>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</si>
  <si>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</si>
  <si>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</si>
  <si>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</si>
  <si>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</si>
  <si>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</si>
  <si>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</si>
  <si>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</si>
  <si>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</si>
  <si>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</si>
  <si>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</si>
  <si>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</si>
  <si>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</si>
  <si>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</si>
  <si>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</si>
  <si>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</si>
  <si>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</si>
  <si>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</si>
  <si>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</si>
  <si>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</si>
  <si>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</si>
  <si>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</si>
  <si>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</si>
  <si>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</si>
  <si>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</si>
  <si>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</si>
  <si>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</si>
  <si>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</si>
  <si>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</si>
  <si>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</si>
  <si>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</si>
  <si>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</si>
  <si>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</si>
  <si>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</si>
  <si>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</si>
  <si>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</si>
  <si>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</si>
  <si>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</si>
  <si>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</si>
  <si>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</si>
  <si>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</si>
  <si>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</si>
  <si>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</si>
  <si>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</si>
  <si>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</si>
  <si>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</si>
  <si>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</si>
  <si>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</si>
  <si>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</si>
  <si>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</si>
  <si>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</si>
  <si>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</si>
  <si>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</si>
  <si>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</si>
  <si>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</si>
  <si>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</si>
  <si>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</si>
  <si>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</si>
  <si>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</si>
  <si>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</si>
  <si>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</si>
  <si>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</si>
  <si>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</si>
  <si>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</si>
  <si>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</si>
  <si>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</si>
  <si>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</si>
  <si>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</si>
  <si>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</si>
  <si>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</si>
  <si>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</si>
  <si>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</si>
  <si>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</si>
  <si>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</si>
  <si>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</si>
  <si>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</si>
  <si>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</si>
  <si>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</si>
  <si>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</si>
  <si>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</si>
  <si>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</si>
  <si>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</si>
  <si>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</si>
  <si>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</si>
  <si>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</si>
  <si>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</si>
  <si>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</si>
  <si>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</si>
  <si>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</si>
  <si>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</si>
  <si>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</si>
  <si>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</si>
  <si>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</si>
  <si>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</si>
  <si>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</si>
  <si>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</si>
  <si>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</si>
  <si>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</si>
  <si>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</si>
  <si>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</si>
  <si>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</si>
  <si>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</si>
  <si>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</si>
  <si>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</si>
  <si>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</si>
  <si>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</si>
  <si>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</si>
  <si>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</si>
  <si>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</si>
  <si>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</si>
  <si>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</si>
  <si>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</si>
  <si>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</si>
  <si>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</si>
  <si>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</si>
  <si>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</si>
  <si>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</si>
  <si>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</si>
  <si>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</si>
  <si>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BC_Монитор_Болид_MO-122</t>
  </si>
  <si>
    <t>BC_Аудиоканалы</t>
  </si>
  <si>
    <t>BC_Видеовходы</t>
  </si>
  <si>
    <t>BC_Время отклика</t>
  </si>
  <si>
    <t>BC_Диагональ</t>
  </si>
  <si>
    <t>BC_Контраст</t>
  </si>
  <si>
    <t>BC_Напряжение питания</t>
  </si>
  <si>
    <t>BC_Относительная влажность воздуха</t>
  </si>
  <si>
    <t>BC_Разрешение монитора</t>
  </si>
  <si>
    <t>BC_Углы обзора монитора</t>
  </si>
  <si>
    <t>BC_Яркость подсветки</t>
  </si>
  <si>
    <t>-------</t>
  </si>
  <si>
    <t>https://bolid.ru/files/373/566/mo_122_pst_sep_18.pdf</t>
  </si>
  <si>
    <t>https://bolid.ru/id=348</t>
  </si>
  <si>
    <t>Revit 17</t>
  </si>
  <si>
    <t>Версия 1</t>
  </si>
  <si>
    <t>20.11.18</t>
  </si>
  <si>
    <t>шт</t>
  </si>
  <si>
    <t>ЗАО НВП «Болид»</t>
  </si>
  <si>
    <t>АЦДР.202269.001</t>
  </si>
  <si>
    <t>MO-122</t>
  </si>
  <si>
    <t>Монитор видеонаблюдения; 20.7"; 1920×1080 пикселей; углы обзора: 130°/178°; 1 HDMI, 1 VGA, 1 audio</t>
  </si>
  <si>
    <t>Монитор видеонаблюдения MO-122</t>
  </si>
  <si>
    <t>MO</t>
  </si>
  <si>
    <t>1 канал вход</t>
  </si>
  <si>
    <t>1 HDMI, 1 VGA</t>
  </si>
  <si>
    <t>От 0 °C до +40 °C</t>
  </si>
  <si>
    <t>100−240 В переменного тока, 50/60 Гц</t>
  </si>
  <si>
    <t>От 10 % до 90 %</t>
  </si>
  <si>
    <t>Цвет материалов семейства  может незначительно отличаться от реального.</t>
  </si>
  <si>
    <t>1920х1080</t>
  </si>
  <si>
    <t>160° /170°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</si>
</sst>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6" fontId="4" fillId="0" borderId="2" xfId="0" applyNumberFormat="1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2" zoomScaleNormal="100" workbookViewId="0">
      <selection activeCell="I32" sqref="I3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508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509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510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511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512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513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514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515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2.8</v>
      </c>
      <c r="D14" s="9"/>
      <c r="E14" s="9"/>
      <c r="F14" s="9"/>
    </row>
    <row r="15" spans="1:6" ht="63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516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517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518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179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352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490</v>
      </c>
      <c r="D21" s="9"/>
      <c r="E21" s="9"/>
      <c r="F21" s="9"/>
    </row>
    <row r="22" spans="1:6" ht="15.75" x14ac:dyDescent="0.25">
      <c r="A22" s="28" t="s">
        <v>496</v>
      </c>
      <c r="B22" s="22"/>
      <c r="C22" s="27" t="s">
        <v>519</v>
      </c>
      <c r="D22" s="9"/>
      <c r="E22" s="9"/>
      <c r="F22" s="9"/>
    </row>
    <row r="23" spans="1:6" ht="15.75" x14ac:dyDescent="0.25">
      <c r="A23" s="28" t="s">
        <v>497</v>
      </c>
      <c r="B23" s="22"/>
      <c r="C23" s="27" t="s">
        <v>520</v>
      </c>
      <c r="D23" s="9"/>
      <c r="E23" s="9"/>
      <c r="F23" s="9"/>
    </row>
    <row r="24" spans="1:6" ht="15.75" x14ac:dyDescent="0.25">
      <c r="A24" s="28" t="s">
        <v>498</v>
      </c>
      <c r="B24" s="22"/>
      <c r="C24" s="27">
        <v>5</v>
      </c>
      <c r="D24" s="9"/>
      <c r="E24" s="9"/>
      <c r="F24" s="9"/>
    </row>
    <row r="25" spans="1:6" ht="15.75" x14ac:dyDescent="0.25">
      <c r="A25" s="28" t="s">
        <v>499</v>
      </c>
      <c r="B25" s="22"/>
      <c r="C25" s="27">
        <v>21</v>
      </c>
      <c r="D25" s="9"/>
      <c r="E25" s="9"/>
      <c r="F25" s="9"/>
    </row>
    <row r="26" spans="1:6" ht="31.5" x14ac:dyDescent="0.25">
      <c r="A26" s="28" t="s">
        <v>122</v>
      </c>
      <c r="B26" s="22" t="str">
        <f>IF(A26="-------",A26,VLOOKUP(A26,Лист2!$A$1:$B$284,2,FALSE))</f>
        <v>Диапазон рабочих температур</v>
      </c>
      <c r="C26" s="27" t="s">
        <v>521</v>
      </c>
      <c r="D26" s="9"/>
      <c r="E26" s="9"/>
      <c r="F26" s="9"/>
    </row>
    <row r="27" spans="1:6" ht="15.75" x14ac:dyDescent="0.25">
      <c r="A27" s="28" t="s">
        <v>500</v>
      </c>
      <c r="B27" s="22"/>
      <c r="C27" s="29">
        <v>41.667361111111113</v>
      </c>
      <c r="D27" s="9"/>
      <c r="E27" s="9"/>
      <c r="F27" s="9"/>
    </row>
    <row r="28" spans="1:6" ht="31.5" x14ac:dyDescent="0.25">
      <c r="A28" s="28" t="s">
        <v>501</v>
      </c>
      <c r="B28" s="22"/>
      <c r="C28" s="27" t="s">
        <v>522</v>
      </c>
      <c r="D28" s="9"/>
      <c r="E28" s="9"/>
      <c r="F28" s="9"/>
    </row>
    <row r="29" spans="1:6" ht="31.5" x14ac:dyDescent="0.25">
      <c r="A29" s="28" t="s">
        <v>502</v>
      </c>
      <c r="B29" s="22"/>
      <c r="C29" s="27" t="s">
        <v>523</v>
      </c>
      <c r="D29" s="9"/>
      <c r="E29" s="9"/>
      <c r="F29" s="9"/>
    </row>
    <row r="30" spans="1:6" ht="30" x14ac:dyDescent="0.25">
      <c r="A30" s="8" t="s">
        <v>136</v>
      </c>
      <c r="B30" s="22" t="str">
        <f>IF(A30="-------",A30,VLOOKUP(A30,Лист2!$A$1:$B$284,2,FALSE))</f>
        <v>Потребляемая мощность</v>
      </c>
      <c r="C30" s="4">
        <v>24</v>
      </c>
    </row>
    <row r="31" spans="1:6" ht="45" x14ac:dyDescent="0.25">
      <c r="A31" s="8" t="s">
        <v>180</v>
      </c>
      <c r="B31" s="22" t="str">
        <f>IF(A31="-------",A31,VLOOKUP(A31,Лист2!$A$1:$B$284,2,FALSE))</f>
        <v>Примечание к материалу</v>
      </c>
      <c r="C31" s="4" t="s">
        <v>524</v>
      </c>
    </row>
    <row r="32" spans="1:6" ht="30" x14ac:dyDescent="0.25">
      <c r="A32" s="8" t="s">
        <v>503</v>
      </c>
      <c r="B32" s="22"/>
      <c r="C32" s="4" t="s">
        <v>525</v>
      </c>
    </row>
    <row r="33" spans="1:17" ht="30" x14ac:dyDescent="0.25">
      <c r="A33" s="8" t="s">
        <v>504</v>
      </c>
      <c r="B33" s="22"/>
      <c r="C33" s="4" t="s">
        <v>526</v>
      </c>
    </row>
    <row r="34" spans="1:17" ht="15.75" x14ac:dyDescent="0.25">
      <c r="A34" s="8" t="s">
        <v>505</v>
      </c>
      <c r="B34" s="22"/>
      <c r="C34" s="4">
        <v>250</v>
      </c>
    </row>
    <row r="35" spans="1:17" ht="15.75" x14ac:dyDescent="0.25">
      <c r="A35" s="8" t="s">
        <v>506</v>
      </c>
      <c r="B35" s="22" t="str">
        <f>IF(A35="-------",A35,VLOOKUP(A35,Лист2!$A$1:$B$284,2,FALSE))</f>
        <v>-------</v>
      </c>
      <c r="C35" s="4" t="s">
        <v>506</v>
      </c>
    </row>
    <row r="36" spans="1:17" ht="31.5" x14ac:dyDescent="0.25">
      <c r="A36" s="8" t="s">
        <v>275</v>
      </c>
      <c r="B36" s="22" t="str">
        <f>IF(A36="-------",A36,VLOOKUP(A36,Лист2!$A$1:$B$284,2,FALSE))</f>
        <v>Расстояние от центра до верхней границы зоны обслуживания</v>
      </c>
      <c r="C36" s="4">
        <v>200.000000000005</v>
      </c>
    </row>
    <row r="37" spans="1:17" ht="31.5" x14ac:dyDescent="0.25">
      <c r="A37" s="8" t="s">
        <v>340</v>
      </c>
      <c r="B37" s="22" t="str">
        <f>IF(A37="-------",A37,VLOOKUP(A37,Лист2!$A$1:$B$284,2,FALSE))</f>
        <v>Расстояние от центра до левой границы зоны обслуживания</v>
      </c>
      <c r="C37" s="4">
        <v>200.000000000011</v>
      </c>
      <c r="Q37" s="1"/>
    </row>
    <row r="38" spans="1:17" ht="31.5" x14ac:dyDescent="0.25">
      <c r="A38" s="8" t="s">
        <v>482</v>
      </c>
      <c r="B38" s="22" t="str">
        <f>IF(A38="-------",A38,VLOOKUP(A38,Лист2!$A$1:$B$284,2,FALSE))</f>
        <v>Расстояние от центра до нижней границы зоны обслуживания</v>
      </c>
      <c r="C38" s="4">
        <v>200.000000000005</v>
      </c>
    </row>
    <row r="39" spans="1:17" ht="31.5" x14ac:dyDescent="0.25">
      <c r="A39" s="8" t="s">
        <v>222</v>
      </c>
      <c r="B39" s="22" t="str">
        <f>IF(A39="-------",A39,VLOOKUP(A39,Лист2!$A$1:$B$284,2,FALSE))</f>
        <v>Расстояние от центра до правой границы зоны обслуживания</v>
      </c>
      <c r="C39" s="4">
        <v>199.99999999998801</v>
      </c>
    </row>
    <row r="40" spans="1:17" ht="15.75" x14ac:dyDescent="0.25">
      <c r="A40" s="8" t="s">
        <v>142</v>
      </c>
      <c r="B40" s="22" t="str">
        <f>IF(A40="-------",A40,VLOOKUP(A40,Лист2!$A$1:$B$284,2,FALSE))</f>
        <v>Глубина зоны обслуживания</v>
      </c>
      <c r="C40" s="4">
        <v>500</v>
      </c>
    </row>
    <row r="41" spans="1:17" ht="63" x14ac:dyDescent="0.25">
      <c r="A41" s="8" t="s">
        <v>287</v>
      </c>
      <c r="B41" s="22" t="str">
        <f>IF(A41="-------",A41,VLOOKUP(A41,Лист2!$A$1:$B$284,2,FALSE))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1" s="4">
        <v>0</v>
      </c>
    </row>
    <row r="42" spans="1:17" ht="32.25" thickBot="1" x14ac:dyDescent="0.3">
      <c r="A42" s="30" t="s">
        <v>433</v>
      </c>
      <c r="B42" s="31" t="str">
        <f>IF(A42="-------",A42,VLOOKUP(A42,Лист2!$A$1:$B$284,2,FALSE))</f>
        <v>Смещение условно-графического обозначения по оси Х влево, вправо.</v>
      </c>
      <c r="C42" s="32">
        <v>1</v>
      </c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2019-05-16T09:26:00Z</dcterms:modified>
</cp:coreProperties>
</file>