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<sst xmlns="http://schemas.openxmlformats.org/spreadsheetml/2006/main" count="576" uniqueCount="509">
  <si>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</si>
  <si>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</si>
  <si>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</si>
  <si>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</si>
  <si>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</si>
  <si>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</si>
  <si>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</si>
  <si>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</si>
  <si>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</si>
  <si>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</si>
  <si>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</si>
  <si>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</si>
  <si>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</si>
  <si>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</si>
  <si>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</si>
  <si>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</si>
  <si>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</si>
  <si>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</si>
  <si>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</si>
  <si>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</si>
  <si>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</si>
  <si>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</si>
  <si>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</si>
  <si>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</si>
  <si>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</si>
  <si>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</si>
  <si>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</si>
  <si>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</si>
  <si>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</si>
  <si>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</si>
  <si>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</si>
  <si>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</si>
  <si>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</si>
  <si>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</si>
  <si>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</si>
  <si>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</si>
  <si>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</si>
  <si>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</si>
  <si>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</si>
  <si>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</si>
  <si>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</si>
  <si>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</si>
  <si>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</si>
  <si>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</si>
  <si>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</si>
  <si>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</si>
  <si>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</si>
  <si>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</si>
  <si>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</si>
  <si>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</si>
  <si>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</si>
  <si>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</si>
  <si>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</si>
  <si>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</si>
  <si>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</si>
  <si>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</si>
  <si>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</si>
  <si>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</si>
  <si>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</si>
  <si>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</si>
  <si>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</si>
  <si>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</si>
  <si>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</si>
  <si>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</si>
  <si>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</si>
  <si>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</si>
  <si>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</si>
  <si>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</si>
  <si>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</si>
  <si>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</si>
  <si>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</si>
  <si>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</si>
  <si>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</si>
  <si>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</si>
  <si>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</si>
  <si>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</si>
  <si>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</si>
  <si>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</si>
  <si>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</si>
  <si>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</si>
  <si>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</si>
  <si>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</si>
  <si>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</si>
  <si>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</si>
  <si>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</si>
  <si>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</si>
  <si>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</si>
  <si>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</si>
  <si>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</si>
  <si>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</si>
  <si>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</si>
  <si>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</si>
  <si>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</si>
  <si>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</si>
  <si>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</si>
  <si>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</si>
  <si>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</si>
  <si>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</si>
  <si>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</si>
  <si>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</si>
  <si>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</si>
  <si>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</si>
  <si>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</si>
  <si>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</si>
  <si>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</si>
  <si>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</si>
  <si>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</si>
  <si>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</si>
  <si>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</si>
  <si>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</si>
  <si>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</si>
  <si>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</si>
  <si>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</si>
  <si>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</si>
  <si>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</si>
  <si>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</si>
  <si>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</si>
  <si>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</si>
  <si>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</si>
  <si>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</si>
  <si>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</si>
  <si>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</si>
  <si>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</si>
  <si>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</si>
  <si>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</si>
  <si>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</si>
  <si>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</si>
  <si>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</si>
  <si>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</si>
  <si>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</si>
  <si>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</si>
  <si>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</si>
  <si>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</si>
  <si>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</si>
  <si>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</si>
  <si>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</si>
  <si>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</si>
  <si>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</si>
  <si>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</si>
  <si>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</si>
  <si>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</si>
  <si>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</si>
  <si>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</si>
  <si>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</si>
  <si>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</si>
  <si>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</si>
  <si>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</si>
  <si>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</si>
  <si>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</si>
  <si>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</si>
  <si>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</si>
  <si>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</si>
  <si>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</si>
  <si>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</si>
  <si>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</si>
  <si>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</si>
  <si>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</si>
  <si>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</si>
  <si>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</si>
  <si>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</si>
  <si>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</si>
  <si>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</si>
  <si>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</si>
  <si>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</si>
  <si>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</si>
  <si>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</si>
  <si>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</si>
  <si>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</si>
  <si>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</si>
  <si>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</si>
  <si>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</si>
  <si>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</si>
  <si>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</si>
  <si>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</si>
  <si>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</si>
  <si>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</si>
  <si>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</si>
  <si>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</si>
  <si>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</si>
  <si>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</si>
  <si>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</si>
  <si>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</si>
  <si>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</si>
  <si>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</si>
  <si>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</si>
  <si>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</si>
  <si>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</si>
  <si>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</si>
  <si>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</si>
  <si>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</si>
  <si>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</si>
  <si>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</si>
  <si>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</si>
  <si>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</si>
  <si>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</si>
  <si>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</si>
  <si>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</si>
  <si>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</si>
  <si>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</si>
  <si>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</si>
  <si>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</si>
  <si>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</si>
  <si>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</si>
  <si>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</si>
  <si>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</si>
  <si>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</si>
  <si>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</si>
  <si>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</si>
  <si>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</si>
  <si>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</si>
  <si>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</si>
  <si>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</si>
  <si>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</si>
  <si>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</si>
  <si>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</si>
  <si>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</si>
  <si>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</si>
  <si>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</si>
  <si>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</si>
  <si>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</si>
  <si>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</si>
  <si>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</si>
  <si>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</si>
  <si>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</si>
  <si>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</si>
  <si>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</si>
  <si>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</si>
  <si>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</si>
  <si>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</si>
  <si>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</si>
  <si>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</si>
  <si>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</si>
  <si>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</si>
  <si>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</si>
  <si>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</si>
  <si>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</si>
  <si>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</si>
  <si>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</si>
  <si>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</si>
  <si>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</si>
  <si>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</si>
  <si>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</si>
  <si>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</si>
  <si>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</si>
  <si>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</si>
  <si>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</si>
  <si>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</si>
  <si>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</si>
  <si>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</si>
  <si>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</si>
  <si>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</si>
  <si>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</si>
  <si>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</si>
  <si>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</si>
  <si>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</si>
  <si>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</si>
  <si>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</si>
  <si>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</si>
  <si>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</si>
  <si>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</si>
  <si>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</si>
  <si>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</si>
  <si>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</si>
  <si>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</si>
  <si>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</si>
  <si>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</si>
  <si>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</si>
  <si>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</si>
  <si>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</si>
  <si>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</si>
  <si>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</si>
  <si>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</si>
  <si>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</si>
  <si>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</si>
  <si>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</si>
  <si>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</si>
  <si>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</si>
  <si>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</si>
  <si>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</si>
  <si>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</si>
  <si>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</si>
  <si>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</si>
  <si>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</si>
  <si>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</si>
  <si>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</si>
  <si>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</si>
  <si>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</si>
  <si>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</si>
  <si>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</si>
  <si>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</si>
  <si>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</si>
  <si>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</si>
  <si>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</si>
  <si>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</si>
  <si>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</si>
  <si>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</si>
  <si>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</si>
  <si>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</si>
  <si>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</si>
  <si>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</si>
  <si>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</si>
  <si>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</si>
  <si>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</si>
  <si>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</si>
  <si>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</si>
  <si>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</si>
  <si>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</si>
  <si>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</si>
  <si>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</si>
  <si>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</si>
  <si>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</si>
  <si>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</si>
  <si>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</si>
  <si>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</si>
  <si>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</si>
  <si>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</si>
  <si>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</si>
  <si>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</si>
  <si>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</si>
  <si>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</si>
  <si>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</si>
  <si>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</si>
  <si>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</si>
  <si>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</si>
  <si>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</si>
  <si>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</si>
  <si>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</si>
  <si>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</si>
  <si>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</si>
  <si>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</si>
  <si>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</si>
  <si>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</si>
  <si>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</si>
  <si>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</si>
  <si>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</si>
  <si>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</si>
  <si>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</si>
  <si>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</si>
  <si>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</si>
  <si>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</si>
  <si>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</si>
  <si>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</si>
  <si>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</si>
  <si>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</si>
  <si>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</si>
  <si>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</si>
  <si>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</si>
  <si>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</si>
  <si>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</si>
  <si>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</si>
  <si>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</si>
  <si>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</si>
  <si>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</si>
  <si>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</si>
  <si>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</si>
  <si>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</si>
  <si>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</si>
  <si>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</si>
  <si>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</si>
  <si>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</si>
  <si>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</si>
  <si>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</si>
  <si>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</si>
  <si>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</si>
  <si>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</si>
  <si>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</si>
  <si>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</si>
  <si>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</si>
  <si>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</si>
  <si>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</si>
  <si>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</si>
  <si>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</si>
  <si>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</si>
  <si>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</si>
  <si>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</si>
  <si>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</si>
  <si>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</si>
  <si>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</si>
  <si>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</si>
  <si>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</si>
  <si>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</si>
  <si>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</si>
  <si>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</si>
  <si>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</si>
  <si>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</si>
  <si>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</si>
  <si>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</si>
  <si>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</si>
  <si>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</si>
  <si>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</si>
  <si>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</si>
  <si>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</si>
  <si>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</si>
  <si>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</si>
  <si>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</si>
  <si>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</si>
  <si>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</si>
  <si>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</si>
  <si>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</si>
  <si>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</si>
  <si>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</si>
  <si>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</si>
  <si>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</si>
  <si>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</si>
  <si>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</si>
  <si>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</si>
  <si>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</si>
  <si>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</si>
  <si>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</si>
  <si>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</si>
  <si>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</si>
  <si>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</si>
  <si>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</si>
  <si>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</si>
  <si>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</si>
  <si>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</si>
  <si>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</si>
  <si>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</si>
  <si>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</si>
  <si>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</si>
  <si>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</si>
  <si>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</si>
  <si>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</si>
  <si>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</si>
  <si>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</si>
  <si>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</si>
  <si>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</si>
  <si>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</si>
  <si>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</si>
  <si>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</si>
  <si>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</si>
  <si>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</si>
  <si>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</si>
  <si>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</si>
  <si>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</si>
  <si>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</si>
  <si>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</si>
  <si>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</si>
  <si>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</si>
  <si>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</si>
  <si>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</si>
  <si>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</si>
  <si>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</si>
  <si>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</si>
  <si>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</si>
  <si>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</si>
  <si>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</si>
  <si>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</si>
  <si>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</si>
  <si>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</si>
  <si>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</si>
  <si>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</si>
  <si>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</si>
  <si>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</si>
  <si>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</si>
  <si>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</si>
  <si>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</si>
  <si>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</si>
  <si>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</si>
  <si>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</si>
  <si>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</si>
  <si>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</si>
  <si>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</si>
  <si>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</si>
  <si>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</si>
  <si>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</si>
  <si>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</si>
  <si>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</si>
  <si>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</si>
  <si>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</si>
  <si>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</si>
  <si>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</si>
  <si>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</si>
  <si>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</si>
  <si>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</si>
  <si>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</si>
  <si>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</si>
  <si>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</si>
  <si>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</si>
  <si>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</si>
  <si>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</si>
  <si>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</si>
  <si>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</si>
  <si>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</si>
  <si>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</si>
  <si>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</si>
  <si>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</si>
  <si>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</si>
  <si>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</si>
  <si>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</si>
  <si>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</si>
  <si>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</si>
  <si>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</si>
  <si>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</si>
  <si>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</si>
  <si>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https://bolid.ru/id=14</t>
  </si>
  <si>
    <t>Revit 17</t>
  </si>
  <si>
    <t>Версия 1</t>
  </si>
  <si>
    <t>20.11.18</t>
  </si>
  <si>
    <t>шт</t>
  </si>
  <si>
    <t>ЗАО НВП «Болид»</t>
  </si>
  <si>
    <t>АЦДР.426469.011-03</t>
  </si>
  <si>
    <t>ПИ-ГР</t>
  </si>
  <si>
    <t>UR</t>
  </si>
  <si>
    <t>Цвет материалов семейства  может незначительно отличаться от реального.</t>
  </si>
  <si>
    <t>BC_Преобразователь_Интерфейсов_Болид_ПИ-ГР</t>
  </si>
  <si>
    <t>Преобразователь интерфейсов RS-232/RS-485</t>
  </si>
  <si>
    <t>Преобразователь интерфейсов RS-232/RS-485 с гальванической развязкой</t>
  </si>
  <si>
    <t>Масса единицы изделия,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</si>
</sst>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J8" sqref="J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493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492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489</v>
      </c>
      <c r="B4" s="15" t="s">
        <v>491</v>
      </c>
      <c r="C4" s="16" t="s">
        <v>490</v>
      </c>
      <c r="D4" s="10"/>
      <c r="E4" s="10"/>
      <c r="F4" s="10"/>
    </row>
    <row r="5" spans="1:6" ht="47.25" x14ac:dyDescent="0.25">
      <c r="A5" s="18" t="s">
        <v>461</v>
      </c>
      <c r="B5" s="30" t="str">
        <f>IF(A5="-------",A5,VLOOKUP(A5,Лист2!$A$1:$B$284,2,FALSE))</f>
        <v>Ссылка на документацию по изделию</v>
      </c>
      <c r="C5" s="33" t="s">
        <v>495</v>
      </c>
      <c r="D5" s="9"/>
      <c r="E5" s="9"/>
      <c r="F5" s="9"/>
    </row>
    <row r="6" spans="1:6" ht="31.5" x14ac:dyDescent="0.25">
      <c r="A6" s="19" t="s">
        <v>304</v>
      </c>
      <c r="B6" s="31" t="str">
        <f>IF(A6="-------",A6,VLOOKUP(A6,Лист2!$A$1:$B$284,2,FALSE))</f>
        <v>Ссылка на web-страницу изделия</v>
      </c>
      <c r="C6" s="34" t="s">
        <v>495</v>
      </c>
      <c r="D6" s="9"/>
      <c r="E6" s="9"/>
      <c r="F6" s="9"/>
    </row>
    <row r="7" spans="1:6" ht="47.25" x14ac:dyDescent="0.25">
      <c r="A7" s="19" t="s">
        <v>161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32" t="s">
        <v>496</v>
      </c>
      <c r="D7" s="9"/>
      <c r="E7" s="9"/>
      <c r="F7" s="9"/>
    </row>
    <row r="8" spans="1:6" ht="31.5" x14ac:dyDescent="0.25">
      <c r="A8" s="19" t="s">
        <v>83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0" t="s">
        <v>497</v>
      </c>
      <c r="D8" s="9"/>
      <c r="E8" s="9"/>
      <c r="F8" s="9"/>
    </row>
    <row r="9" spans="1:6" ht="16.5" customHeight="1" x14ac:dyDescent="0.25">
      <c r="A9" s="19" t="s">
        <v>260</v>
      </c>
      <c r="B9" s="17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39</v>
      </c>
      <c r="B10" s="17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253</v>
      </c>
      <c r="B11" s="17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408</v>
      </c>
      <c r="B12" s="17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312</v>
      </c>
      <c r="B13" s="17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7" t="str">
        <f>IF(A14="-------",A14,VLOOKUP(A14,Лист2!$A$1:$B$284,2,FALSE))</f>
        <v>Масса единицы изделия, кг</v>
      </c>
      <c r="C14" s="20">
        <v>0.2</v>
      </c>
      <c r="D14" s="9"/>
      <c r="E14" s="9"/>
      <c r="F14" s="9"/>
    </row>
    <row r="15" spans="1:6" ht="63" x14ac:dyDescent="0.25">
      <c r="A15" s="19" t="s">
        <v>410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205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308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207</v>
      </c>
      <c r="B18" s="17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441</v>
      </c>
      <c r="B19" s="17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335</v>
      </c>
      <c r="B20" s="17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294</v>
      </c>
      <c r="B21" s="17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179</v>
      </c>
      <c r="B22" s="17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494</v>
      </c>
      <c r="B23" s="17" t="str">
        <f>IF(A23="-------",A23,VLOOKUP(A23,Лист2!$A$1:$B$284,2,FALSE))</f>
        <v>-------</v>
      </c>
      <c r="C23" s="20" t="s">
        <v>494</v>
      </c>
      <c r="D23" s="9"/>
      <c r="E23" s="9"/>
      <c r="F23" s="9"/>
    </row>
    <row r="24" spans="1:6" ht="31.5" x14ac:dyDescent="0.25">
      <c r="A24" s="21" t="s">
        <v>274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339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481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221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141</v>
      </c>
      <c r="B28" s="17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286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432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B1" workbookViewId="0">
      <selection activeCell="B12" sqref="B12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508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2020-05-28T11:12:48Z</dcterms:modified>
</cp:coreProperties>
</file>