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<sst xmlns="http://schemas.openxmlformats.org/spreadsheetml/2006/main" count="589" uniqueCount="520">
  <si>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</si>
  <si>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</si>
  <si>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</si>
  <si>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</si>
  <si>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</si>
  <si>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</si>
  <si>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</si>
  <si>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</si>
  <si>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</si>
  <si>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</si>
  <si>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</si>
  <si>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</si>
  <si>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</si>
  <si>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</si>
  <si>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</si>
  <si>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</si>
  <si>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</si>
  <si>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</si>
  <si>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</si>
  <si>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</si>
  <si>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</si>
  <si>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</si>
  <si>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</si>
  <si>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</si>
  <si>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</si>
  <si>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</si>
  <si>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</si>
  <si>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</si>
  <si>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</si>
  <si>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</si>
  <si>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</si>
  <si>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</si>
  <si>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</si>
  <si>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</si>
  <si>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</si>
  <si>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</si>
  <si>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</si>
  <si>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</si>
  <si>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</si>
  <si>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</si>
  <si>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</si>
  <si>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</si>
  <si>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</si>
  <si>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</si>
  <si>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</si>
  <si>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</si>
  <si>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</si>
  <si>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</si>
  <si>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</si>
  <si>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</si>
  <si>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</si>
  <si>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</si>
  <si>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</si>
  <si>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</si>
  <si>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</si>
  <si>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</si>
  <si>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</si>
  <si>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</si>
  <si>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</si>
  <si>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</si>
  <si>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</si>
  <si>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</si>
  <si>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</si>
  <si>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</si>
  <si>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</si>
  <si>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</si>
  <si>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</si>
  <si>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</si>
  <si>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</si>
  <si>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</si>
  <si>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</si>
  <si>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</si>
  <si>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</si>
  <si>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</si>
  <si>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</si>
  <si>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</si>
  <si>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</si>
  <si>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</si>
  <si>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</si>
  <si>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</si>
  <si>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</si>
  <si>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</si>
  <si>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</si>
  <si>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</si>
  <si>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</si>
  <si>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</si>
  <si>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</si>
  <si>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</si>
  <si>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</si>
  <si>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</si>
  <si>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</si>
  <si>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</si>
  <si>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</si>
  <si>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</si>
  <si>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</si>
  <si>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</si>
  <si>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</si>
  <si>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</si>
  <si>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</si>
  <si>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</si>
  <si>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</si>
  <si>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</si>
  <si>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</si>
  <si>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</si>
  <si>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</si>
  <si>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</si>
  <si>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</si>
  <si>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</si>
  <si>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</si>
  <si>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</si>
  <si>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</si>
  <si>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</si>
  <si>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</si>
  <si>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</si>
  <si>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</si>
  <si>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</si>
  <si>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</si>
  <si>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</si>
  <si>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</si>
  <si>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</si>
  <si>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</si>
  <si>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</si>
  <si>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</si>
  <si>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</si>
  <si>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</si>
  <si>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</si>
  <si>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</si>
  <si>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</si>
  <si>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</si>
  <si>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</si>
  <si>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</si>
  <si>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</si>
  <si>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</si>
  <si>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</si>
  <si>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</si>
  <si>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</si>
  <si>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</si>
  <si>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</si>
  <si>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</si>
  <si>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</si>
  <si>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</si>
  <si>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</si>
  <si>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</si>
  <si>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</si>
  <si>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</si>
  <si>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</si>
  <si>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</si>
  <si>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</si>
  <si>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</si>
  <si>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</si>
  <si>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</si>
  <si>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</si>
  <si>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</si>
  <si>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</si>
  <si>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</si>
  <si>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</si>
  <si>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</si>
  <si>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</si>
  <si>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</si>
  <si>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</si>
  <si>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</si>
  <si>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</si>
  <si>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</si>
  <si>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</si>
  <si>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</si>
  <si>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</si>
  <si>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</si>
  <si>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</si>
  <si>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</si>
  <si>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</si>
  <si>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</si>
  <si>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</si>
  <si>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</si>
  <si>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</si>
  <si>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</si>
  <si>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</si>
  <si>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</si>
  <si>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</si>
  <si>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</si>
  <si>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</si>
  <si>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</si>
  <si>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</si>
  <si>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</si>
  <si>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</si>
  <si>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</si>
  <si>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</si>
  <si>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</si>
  <si>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</si>
  <si>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</si>
  <si>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</si>
  <si>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</si>
  <si>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</si>
  <si>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</si>
  <si>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</si>
  <si>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</si>
  <si>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</si>
  <si>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</si>
  <si>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</si>
  <si>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</si>
  <si>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</si>
  <si>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</si>
  <si>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</si>
  <si>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</si>
  <si>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</si>
  <si>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</si>
  <si>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</si>
  <si>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</si>
  <si>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</si>
  <si>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</si>
  <si>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</si>
  <si>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</si>
  <si>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</si>
  <si>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</si>
  <si>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</si>
  <si>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</si>
  <si>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</si>
  <si>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</si>
  <si>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</si>
  <si>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</si>
  <si>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</si>
  <si>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</si>
  <si>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</si>
  <si>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</si>
  <si>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</si>
  <si>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</si>
  <si>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</si>
  <si>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</si>
  <si>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</si>
  <si>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</si>
  <si>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</si>
  <si>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</si>
  <si>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</si>
  <si>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</si>
  <si>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</si>
  <si>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</si>
  <si>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</si>
  <si>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</si>
  <si>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</si>
  <si>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</si>
  <si>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</si>
  <si>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</si>
  <si>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</si>
  <si>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</si>
  <si>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</si>
  <si>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</si>
  <si>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</si>
  <si>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</si>
  <si>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</si>
  <si>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</si>
  <si>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</si>
  <si>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</si>
  <si>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</si>
  <si>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</si>
  <si>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</si>
  <si>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</si>
  <si>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</si>
  <si>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</si>
  <si>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</si>
  <si>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</si>
  <si>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</si>
  <si>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</si>
  <si>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</si>
  <si>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</si>
  <si>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</si>
  <si>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</si>
  <si>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</si>
  <si>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</si>
  <si>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</si>
  <si>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</si>
  <si>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</si>
  <si>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</si>
  <si>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</si>
  <si>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</si>
  <si>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</si>
  <si>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</si>
  <si>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</si>
  <si>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</si>
  <si>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</si>
  <si>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</si>
  <si>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</si>
  <si>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</si>
  <si>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</si>
  <si>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</si>
  <si>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</si>
  <si>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</si>
  <si>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</si>
  <si>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</si>
  <si>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</si>
  <si>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</si>
  <si>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</si>
  <si>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</si>
  <si>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</si>
  <si>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</si>
  <si>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</si>
  <si>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</si>
  <si>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</si>
  <si>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</si>
  <si>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</si>
  <si>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</si>
  <si>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</si>
  <si>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</si>
  <si>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</si>
  <si>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</si>
  <si>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</si>
  <si>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</si>
  <si>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</si>
  <si>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</si>
  <si>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</si>
  <si>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</si>
  <si>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</si>
  <si>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</si>
  <si>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</si>
  <si>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</si>
  <si>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</si>
  <si>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</si>
  <si>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</si>
  <si>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</si>
  <si>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</si>
  <si>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</si>
  <si>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</si>
  <si>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</si>
  <si>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</si>
  <si>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</si>
  <si>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</si>
  <si>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</si>
  <si>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</si>
  <si>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</si>
  <si>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</si>
  <si>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</si>
  <si>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</si>
  <si>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</si>
  <si>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</si>
  <si>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</si>
  <si>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</si>
  <si>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</si>
  <si>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</si>
  <si>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</si>
  <si>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</si>
  <si>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</si>
  <si>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</si>
  <si>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</si>
  <si>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</si>
  <si>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</si>
  <si>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</si>
  <si>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</si>
  <si>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</si>
  <si>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</si>
  <si>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</si>
  <si>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</si>
  <si>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</si>
  <si>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</si>
  <si>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</si>
  <si>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</si>
  <si>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</si>
  <si>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</si>
  <si>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</si>
  <si>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</si>
  <si>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</si>
  <si>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</si>
  <si>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</si>
  <si>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</si>
  <si>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</si>
  <si>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</si>
  <si>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</si>
  <si>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</si>
  <si>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</si>
  <si>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</si>
  <si>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</si>
  <si>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</si>
  <si>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</si>
  <si>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</si>
  <si>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</si>
  <si>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</si>
  <si>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</si>
  <si>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</si>
  <si>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</si>
  <si>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</si>
  <si>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</si>
  <si>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</si>
  <si>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</si>
  <si>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</si>
  <si>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</si>
  <si>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</si>
  <si>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</si>
  <si>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</si>
  <si>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</si>
  <si>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</si>
  <si>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</si>
  <si>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</si>
  <si>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</si>
  <si>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</si>
  <si>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</si>
  <si>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</si>
  <si>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</si>
  <si>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</si>
  <si>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</si>
  <si>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</si>
  <si>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</si>
  <si>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</si>
  <si>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</si>
  <si>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</si>
  <si>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</si>
  <si>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</si>
  <si>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</si>
  <si>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</si>
  <si>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</si>
  <si>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</si>
  <si>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</si>
  <si>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</si>
  <si>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</si>
  <si>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</si>
  <si>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</si>
  <si>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</si>
  <si>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</si>
  <si>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</si>
  <si>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</si>
  <si>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</si>
  <si>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</si>
  <si>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</si>
  <si>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</si>
  <si>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</si>
  <si>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</si>
  <si>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</si>
  <si>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</si>
  <si>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</si>
  <si>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</si>
  <si>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</si>
  <si>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</si>
  <si>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</si>
  <si>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</si>
  <si>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</si>
  <si>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</si>
  <si>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</si>
  <si>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</si>
  <si>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</si>
  <si>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</si>
  <si>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</si>
  <si>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</si>
  <si>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</si>
  <si>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</si>
  <si>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</si>
  <si>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</si>
  <si>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</si>
  <si>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</si>
  <si>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</si>
  <si>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</si>
  <si>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</si>
  <si>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</si>
  <si>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</si>
  <si>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</si>
  <si>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</si>
  <si>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</si>
  <si>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</si>
  <si>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</si>
  <si>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</si>
  <si>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</si>
  <si>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</si>
  <si>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</si>
  <si>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</si>
  <si>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</si>
  <si>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</si>
  <si>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</si>
  <si>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</si>
  <si>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</si>
  <si>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</si>
  <si>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</si>
  <si>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</si>
  <si>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</si>
  <si>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</si>
  <si>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</si>
  <si>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</si>
  <si>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</si>
  <si>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</si>
  <si>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</si>
  <si>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</si>
  <si>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</si>
  <si>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</si>
  <si>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</si>
  <si>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</si>
  <si>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</si>
  <si>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</si>
  <si>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</si>
  <si>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</si>
  <si>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</si>
  <si>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</si>
  <si>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</si>
  <si>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</si>
  <si>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</si>
  <si>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</si>
  <si>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</si>
  <si>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</si>
  <si>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</si>
  <si>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</si>
  <si>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</si>
  <si>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</si>
  <si>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BC_МодульКонтроляЛинийОповещения_Адресный_Болид_Рупор-300-МК</t>
  </si>
  <si>
    <t>BC_Изображение 3D</t>
  </si>
  <si>
    <t>BC_Изображение УГО</t>
  </si>
  <si>
    <t>-------</t>
  </si>
  <si>
    <t>https://bolid.ru/files/373/566/rupor_300_mk_ret_jul_19.pdf</t>
  </si>
  <si>
    <t>https://bolid.ru/id=501</t>
  </si>
  <si>
    <t>Revit 17</t>
  </si>
  <si>
    <t>23.04.19</t>
  </si>
  <si>
    <t>шт</t>
  </si>
  <si>
    <t>ЗАО НВП «Болид»</t>
  </si>
  <si>
    <t>АЦДР.425689.001</t>
  </si>
  <si>
    <t>Рупор-300-МК</t>
  </si>
  <si>
    <t>Модуль контроля линии оповещения Рупор-300-МК</t>
  </si>
  <si>
    <t>ZC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</si>
  <si>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</si>
  <si>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</si>
  <si>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</si>
  <si>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</si>
  <si>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</si>
  <si>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</si>
  <si>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</si>
  <si>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BC_УГО влево</t>
  </si>
  <si>
    <t>BC_УГО вправо</t>
  </si>
  <si>
    <t>100В</t>
  </si>
  <si>
    <t>Рупор-300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</si>
</sst>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2" sqref="F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499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500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501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502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503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504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505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506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0.04</v>
      </c>
      <c r="D14" s="9"/>
      <c r="E14" s="9"/>
      <c r="F14" s="9"/>
    </row>
    <row r="15" spans="1:6" ht="63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/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56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20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38</v>
      </c>
      <c r="D21" s="9"/>
      <c r="E21" s="9"/>
      <c r="F21" s="9"/>
    </row>
    <row r="22" spans="1:6" ht="15.75" x14ac:dyDescent="0.25">
      <c r="A22" s="28" t="s">
        <v>496</v>
      </c>
      <c r="B22" s="22" t="e">
        <f>IF(A22="-------",A22,VLOOKUP(A22,Лист2!$A$1:$B$284,2,FALSE))</f>
        <v>#N/A</v>
      </c>
      <c r="C22" s="27" t="s">
        <v>509</v>
      </c>
      <c r="D22" s="9"/>
      <c r="E22" s="9"/>
      <c r="F22" s="9"/>
    </row>
    <row r="23" spans="1:6" ht="15.75" x14ac:dyDescent="0.25">
      <c r="A23" s="28" t="s">
        <v>497</v>
      </c>
      <c r="B23" s="22" t="e">
        <f>IF(A23="-------",A23,VLOOKUP(A23,Лист2!$A$1:$B$284,2,FALSE))</f>
        <v>#N/A</v>
      </c>
      <c r="C23" s="27" t="s">
        <v>509</v>
      </c>
      <c r="D23" s="9"/>
      <c r="E23" s="9"/>
      <c r="F23" s="9"/>
    </row>
    <row r="24" spans="1:6" ht="47.25" x14ac:dyDescent="0.25">
      <c r="A24" s="28" t="s">
        <v>180</v>
      </c>
      <c r="B24" s="22" t="str">
        <f>IF(A24="-------",A24,VLOOKUP(A24,Лист2!$A$1:$B$284,2,FALSE))</f>
        <v>Примечание к материалу</v>
      </c>
      <c r="C24" s="27" t="s">
        <v>510</v>
      </c>
      <c r="D24" s="9"/>
      <c r="E24" s="9"/>
      <c r="F24" s="9"/>
    </row>
    <row r="25" spans="1:6" ht="15.75" x14ac:dyDescent="0.25">
      <c r="A25" s="28" t="s">
        <v>498</v>
      </c>
      <c r="B25" s="22" t="str">
        <f>IF(A25="-------",A25,VLOOKUP(A25,Лист2!$A$1:$B$284,2,FALSE))</f>
        <v>-------</v>
      </c>
      <c r="C25" s="27" t="s">
        <v>498</v>
      </c>
      <c r="D25" s="9"/>
      <c r="E25" s="9"/>
      <c r="F25" s="9"/>
    </row>
    <row r="26" spans="1:6" ht="31.5" x14ac:dyDescent="0.25">
      <c r="A26" s="28" t="s">
        <v>511</v>
      </c>
      <c r="B26" s="22" t="e">
        <f>IF(A26="-------",A26,VLOOKUP(A26,Лист2!$A$1:$B$284,2,FALSE))</f>
        <v>#N/A</v>
      </c>
      <c r="C26" s="27"/>
      <c r="D26" s="9"/>
      <c r="E26" s="9"/>
      <c r="F26" s="9"/>
    </row>
    <row r="27" spans="1:6" ht="31.5" x14ac:dyDescent="0.25">
      <c r="A27" s="28" t="s">
        <v>193</v>
      </c>
      <c r="B27" s="22" t="str">
        <f>IF(A27="-------",A27,VLOOKUP(A27,Лист2!$A$1:$B$284,2,FALSE))</f>
        <v>Адрес устройства для обмена по интерфейсу RS-485.</v>
      </c>
      <c r="C27" s="27"/>
      <c r="D27" s="9"/>
      <c r="E27" s="9"/>
      <c r="F27" s="9"/>
    </row>
    <row r="28" spans="1:6" ht="20.25" customHeight="1" x14ac:dyDescent="0.25">
      <c r="A28" s="28" t="s">
        <v>275</v>
      </c>
      <c r="B28" s="22" t="str">
        <f>IF(A28="-------",A28,VLOOKUP(A28,Лист2!$A$1:$B$284,2,FALSE))</f>
        <v>Расстояние от центра до верхней границы зоны обслуживания</v>
      </c>
      <c r="C28" s="27">
        <v>200</v>
      </c>
      <c r="D28" s="9"/>
      <c r="E28" s="9"/>
      <c r="F28" s="9"/>
    </row>
    <row r="29" spans="1:6" ht="31.5" x14ac:dyDescent="0.25">
      <c r="A29" s="28" t="s">
        <v>340</v>
      </c>
      <c r="B29" s="22" t="str">
        <f>IF(A29="-------",A29,VLOOKUP(A29,Лист2!$A$1:$B$284,2,FALSE))</f>
        <v>Расстояние от центра до левой границы зоны обслуживания</v>
      </c>
      <c r="C29" s="27">
        <v>200</v>
      </c>
      <c r="D29" s="9"/>
      <c r="E29" s="9"/>
      <c r="F29" s="9"/>
    </row>
    <row r="30" spans="1:6" ht="31.5" x14ac:dyDescent="0.25">
      <c r="A30" s="8" t="s">
        <v>482</v>
      </c>
      <c r="B30" s="22" t="str">
        <f>IF(A30="-------",A30,VLOOKUP(A30,Лист2!$A$1:$B$284,2,FALSE))</f>
        <v>Расстояние от центра до нижней границы зоны обслуживания</v>
      </c>
      <c r="C30" s="4">
        <v>200</v>
      </c>
    </row>
    <row r="31" spans="1:6" ht="31.5" x14ac:dyDescent="0.25">
      <c r="A31" s="8" t="s">
        <v>222</v>
      </c>
      <c r="B31" s="22" t="str">
        <f>IF(A31="-------",A31,VLOOKUP(A31,Лист2!$A$1:$B$284,2,FALSE))</f>
        <v>Расстояние от центра до правой границы зоны обслуживания</v>
      </c>
      <c r="C31" s="4">
        <v>200</v>
      </c>
    </row>
    <row r="32" spans="1:6" ht="15.75" x14ac:dyDescent="0.25">
      <c r="A32" s="8" t="s">
        <v>142</v>
      </c>
      <c r="B32" s="22" t="str">
        <f>IF(A32="-------",A32,VLOOKUP(A32,Лист2!$A$1:$B$284,2,FALSE))</f>
        <v>Глубина зоны обслуживания</v>
      </c>
      <c r="C32" s="4">
        <v>500</v>
      </c>
    </row>
    <row r="33" spans="1:17" ht="18" customHeight="1" x14ac:dyDescent="0.25">
      <c r="A33" s="8" t="s">
        <v>287</v>
      </c>
      <c r="B33" s="22" t="str">
        <f>IF(A33="-------",A33,VLOOKUP(A33,Лист2!$A$1:$B$284,2,FALSE))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3" s="4">
        <v>0</v>
      </c>
    </row>
    <row r="34" spans="1:17" ht="15.75" x14ac:dyDescent="0.25">
      <c r="A34" s="8" t="s">
        <v>512</v>
      </c>
      <c r="B34" s="22" t="e">
        <f>IF(A34="-------",A34,VLOOKUP(A34,Лист2!$A$1:$B$284,2,FALSE))</f>
        <v>#N/A</v>
      </c>
      <c r="C34" s="4" t="s">
        <v>518</v>
      </c>
    </row>
    <row r="35" spans="1:17" ht="15.75" x14ac:dyDescent="0.25">
      <c r="A35" s="8" t="s">
        <v>513</v>
      </c>
      <c r="B35" s="22" t="e">
        <f>IF(A35="-------",A35,VLOOKUP(A35,Лист2!$A$1:$B$284,2,FALSE))</f>
        <v>#N/A</v>
      </c>
      <c r="C35" s="4"/>
    </row>
    <row r="36" spans="1:17" ht="31.5" x14ac:dyDescent="0.25">
      <c r="A36" s="8" t="s">
        <v>204</v>
      </c>
      <c r="B36" s="22" t="str">
        <f>IF(A36="-------",A36,VLOOKUP(A36,Лист2!$A$1:$B$284,2,FALSE))</f>
        <v>Отображение семейства в спецификации</v>
      </c>
      <c r="C36" s="4">
        <v>1</v>
      </c>
    </row>
    <row r="37" spans="1:17" ht="15.75" x14ac:dyDescent="0.25">
      <c r="A37" s="8" t="s">
        <v>514</v>
      </c>
      <c r="B37" s="22" t="e">
        <f>IF(A37="-------",A37,VLOOKUP(A37,Лист2!$A$1:$B$284,2,FALSE))</f>
        <v>#N/A</v>
      </c>
      <c r="C37" s="4" t="s">
        <v>519</v>
      </c>
      <c r="Q37" s="1"/>
    </row>
    <row r="38" spans="1:17" ht="30" x14ac:dyDescent="0.25">
      <c r="A38" s="8" t="s">
        <v>515</v>
      </c>
      <c r="B38" s="22" t="e">
        <f>IF(A38="-------",A38,VLOOKUP(A38,Лист2!$A$1:$B$284,2,FALSE))</f>
        <v>#N/A</v>
      </c>
      <c r="C38" s="4">
        <v>0</v>
      </c>
    </row>
    <row r="39" spans="1:17" ht="31.5" x14ac:dyDescent="0.25">
      <c r="A39" s="8" t="s">
        <v>433</v>
      </c>
      <c r="B39" s="22" t="str">
        <f>IF(A39="-------",A39,VLOOKUP(A39,Лист2!$A$1:$B$284,2,FALSE))</f>
        <v>Смещение условно-графического обозначения по оси Х влево, вправо.</v>
      </c>
      <c r="C39" s="4">
        <v>13.458012501107101</v>
      </c>
    </row>
    <row r="40" spans="1:17" ht="19.5" customHeight="1" x14ac:dyDescent="0.25">
      <c r="A40" s="8" t="s">
        <v>516</v>
      </c>
      <c r="B40" s="22" t="e">
        <f>IF(A40="-------",A40,VLOOKUP(A40,Лист2!$A$1:$B$284,2,FALSE))</f>
        <v>#N/A</v>
      </c>
      <c r="C40" s="4">
        <v>0</v>
      </c>
    </row>
    <row r="41" spans="1:17" ht="34.5" customHeight="1" thickBot="1" x14ac:dyDescent="0.3">
      <c r="A41" s="29" t="s">
        <v>517</v>
      </c>
      <c r="B41" s="30" t="e">
        <f>IF(A41="-------",A41,VLOOKUP(A41,Лист2!$A$1:$B$284,2,FALSE))</f>
        <v>#N/A</v>
      </c>
      <c r="C41" s="31">
        <v>1</v>
      </c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196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2019-10-03T08:37:08Z</dcterms:modified>
</cp:coreProperties>
</file>