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0" i="1" l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 l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<sst xmlns="http://schemas.openxmlformats.org/spreadsheetml/2006/main" count="679" uniqueCount="520">
  <si>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</si>
  <si>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</si>
  <si>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</si>
  <si>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</si>
  <si>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</si>
  <si>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</si>
  <si>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</si>
  <si>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</si>
  <si>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</si>
  <si>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</si>
  <si>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</si>
  <si>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</si>
  <si>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</si>
  <si>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</si>
  <si>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</si>
  <si>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</si>
  <si>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</si>
  <si>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</si>
  <si>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</si>
  <si>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</si>
  <si>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</si>
  <si>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</si>
  <si>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</si>
  <si>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</si>
  <si>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</si>
  <si>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</si>
  <si>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</si>
  <si>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</si>
  <si>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</si>
  <si>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</si>
  <si>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</si>
  <si>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</si>
  <si>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</si>
  <si>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</si>
  <si>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</si>
  <si>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</si>
  <si>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</si>
  <si>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</si>
  <si>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</si>
  <si>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</si>
  <si>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</si>
  <si>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</si>
  <si>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</si>
  <si>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</si>
  <si>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</si>
  <si>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</si>
  <si>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</si>
  <si>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</si>
  <si>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</si>
  <si>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</si>
  <si>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</si>
  <si>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</si>
  <si>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</si>
  <si>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</si>
  <si>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</si>
  <si>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</si>
  <si>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</si>
  <si>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</si>
  <si>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</si>
  <si>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</si>
  <si>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</si>
  <si>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</si>
  <si>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</si>
  <si>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</si>
  <si>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</si>
  <si>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</si>
  <si>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</si>
  <si>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</si>
  <si>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</si>
  <si>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</si>
  <si>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</si>
  <si>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</si>
  <si>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</si>
  <si>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</si>
  <si>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</si>
  <si>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</si>
  <si>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</si>
  <si>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</si>
  <si>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</si>
  <si>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</si>
  <si>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</si>
  <si>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</si>
  <si>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</si>
  <si>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</si>
  <si>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</si>
  <si>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</si>
  <si>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</si>
  <si>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</si>
  <si>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</si>
  <si>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</si>
  <si>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</si>
  <si>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</si>
  <si>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</si>
  <si>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</si>
  <si>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</si>
  <si>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</si>
  <si>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</si>
  <si>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</si>
  <si>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</si>
  <si>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</si>
  <si>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</si>
  <si>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</si>
  <si>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</si>
  <si>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</si>
  <si>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</si>
  <si>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</si>
  <si>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</si>
  <si>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</si>
  <si>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</si>
  <si>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</si>
  <si>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</si>
  <si>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</si>
  <si>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</si>
  <si>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</si>
  <si>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</si>
  <si>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</si>
  <si>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</si>
  <si>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</si>
  <si>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</si>
  <si>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</si>
  <si>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</si>
  <si>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</si>
  <si>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</si>
  <si>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</si>
  <si>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</si>
  <si>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</si>
  <si>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</si>
  <si>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</si>
  <si>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</si>
  <si>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</si>
  <si>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</si>
  <si>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</si>
  <si>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</si>
  <si>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</si>
  <si>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</si>
  <si>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</si>
  <si>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</si>
  <si>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</si>
  <si>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</si>
  <si>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</si>
  <si>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</si>
  <si>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</si>
  <si>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</si>
  <si>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</si>
  <si>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</si>
  <si>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</si>
  <si>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</si>
  <si>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</si>
  <si>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</si>
  <si>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</si>
  <si>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</si>
  <si>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</si>
  <si>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</si>
  <si>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</si>
  <si>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</si>
  <si>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</si>
  <si>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</si>
  <si>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</si>
  <si>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</si>
  <si>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</si>
  <si>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</si>
  <si>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</si>
  <si>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</si>
  <si>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</si>
  <si>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</si>
  <si>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</si>
  <si>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</si>
  <si>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</si>
  <si>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</si>
  <si>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</si>
  <si>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</si>
  <si>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</si>
  <si>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</si>
  <si>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</si>
  <si>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</si>
  <si>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</si>
  <si>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</si>
  <si>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</si>
  <si>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</si>
  <si>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</si>
  <si>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</si>
  <si>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</si>
  <si>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</si>
  <si>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</si>
  <si>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</si>
  <si>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</si>
  <si>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</si>
  <si>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</si>
  <si>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</si>
  <si>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</si>
  <si>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</si>
  <si>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</si>
  <si>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</si>
  <si>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</si>
  <si>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</si>
  <si>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</si>
  <si>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</si>
  <si>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</si>
  <si>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</si>
  <si>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</si>
  <si>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</si>
  <si>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</si>
  <si>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</si>
  <si>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</si>
  <si>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</si>
  <si>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</si>
  <si>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</si>
  <si>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</si>
  <si>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</si>
  <si>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</si>
  <si>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</si>
  <si>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</si>
  <si>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</si>
  <si>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</si>
  <si>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</si>
  <si>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</si>
  <si>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</si>
  <si>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</si>
  <si>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</si>
  <si>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</si>
  <si>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</si>
  <si>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</si>
  <si>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</si>
  <si>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</si>
  <si>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</si>
  <si>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</si>
  <si>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</si>
  <si>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</si>
  <si>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</si>
  <si>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</si>
  <si>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</si>
  <si>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</si>
  <si>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</si>
  <si>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</si>
  <si>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</si>
  <si>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</si>
  <si>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</si>
  <si>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</si>
  <si>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</si>
  <si>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</si>
  <si>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</si>
  <si>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</si>
  <si>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</si>
  <si>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</si>
  <si>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</si>
  <si>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</si>
  <si>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</si>
  <si>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</si>
  <si>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</si>
  <si>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</si>
  <si>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</si>
  <si>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</si>
  <si>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</si>
  <si>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</si>
  <si>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</si>
  <si>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</si>
  <si>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</si>
  <si>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</si>
  <si>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</si>
  <si>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</si>
  <si>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</si>
  <si>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</si>
  <si>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</si>
  <si>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</si>
  <si>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</si>
  <si>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</si>
  <si>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</si>
  <si>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</si>
  <si>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</si>
  <si>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</si>
  <si>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</si>
  <si>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</si>
  <si>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</si>
  <si>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</si>
  <si>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</si>
  <si>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</si>
  <si>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</si>
  <si>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</si>
  <si>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</si>
  <si>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</si>
  <si>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</si>
  <si>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</si>
  <si>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</si>
  <si>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</si>
  <si>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</si>
  <si>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</si>
  <si>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</si>
  <si>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</si>
  <si>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</si>
  <si>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</si>
  <si>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</si>
  <si>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</si>
  <si>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</si>
  <si>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</si>
  <si>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</si>
  <si>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</si>
  <si>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</si>
  <si>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</si>
  <si>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</si>
  <si>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</si>
  <si>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</si>
  <si>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</si>
  <si>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</si>
  <si>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</si>
  <si>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</si>
  <si>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</si>
  <si>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</si>
  <si>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</si>
  <si>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</si>
  <si>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</si>
  <si>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</si>
  <si>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</si>
  <si>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</si>
  <si>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</si>
  <si>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</si>
  <si>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</si>
  <si>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</si>
  <si>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</si>
  <si>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</si>
  <si>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</si>
  <si>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</si>
  <si>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</si>
  <si>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</si>
  <si>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</si>
  <si>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</si>
  <si>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</si>
  <si>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</si>
  <si>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</si>
  <si>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</si>
  <si>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</si>
  <si>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</si>
  <si>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</si>
  <si>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</si>
  <si>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</si>
  <si>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</si>
  <si>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</si>
  <si>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</si>
  <si>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</si>
  <si>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</si>
  <si>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</si>
  <si>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</si>
  <si>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</si>
  <si>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</si>
  <si>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</si>
  <si>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</si>
  <si>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</si>
  <si>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</si>
  <si>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</si>
  <si>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</si>
  <si>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</si>
  <si>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</si>
  <si>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</si>
  <si>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</si>
  <si>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</si>
  <si>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</si>
  <si>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</si>
  <si>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</si>
  <si>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</si>
  <si>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</si>
  <si>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</si>
  <si>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</si>
  <si>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</si>
  <si>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</si>
  <si>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</si>
  <si>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</si>
  <si>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</si>
  <si>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</si>
  <si>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</si>
  <si>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</si>
  <si>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</si>
  <si>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</si>
  <si>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</si>
  <si>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</si>
  <si>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</si>
  <si>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</si>
  <si>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</si>
  <si>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</si>
  <si>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</si>
  <si>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</si>
  <si>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</si>
  <si>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</si>
  <si>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</si>
  <si>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</si>
  <si>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</si>
  <si>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</si>
  <si>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</si>
  <si>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</si>
  <si>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</si>
  <si>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</si>
  <si>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</si>
  <si>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</si>
  <si>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</si>
  <si>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</si>
  <si>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</si>
  <si>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</si>
  <si>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</si>
  <si>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</si>
  <si>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</si>
  <si>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</si>
  <si>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</si>
  <si>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</si>
  <si>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</si>
  <si>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</si>
  <si>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</si>
  <si>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</si>
  <si>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</si>
  <si>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</si>
  <si>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</si>
  <si>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</si>
  <si>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</si>
  <si>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</si>
  <si>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</si>
  <si>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</si>
  <si>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</si>
  <si>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</si>
  <si>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</si>
  <si>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</si>
  <si>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</si>
  <si>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</si>
  <si>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</si>
  <si>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</si>
  <si>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</si>
  <si>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</si>
  <si>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</si>
  <si>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</si>
  <si>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</si>
  <si>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</si>
  <si>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</si>
  <si>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</si>
  <si>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</si>
  <si>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</si>
  <si>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</si>
  <si>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</si>
  <si>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</si>
  <si>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</si>
  <si>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</si>
  <si>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</si>
  <si>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</si>
  <si>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</si>
  <si>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</si>
  <si>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</si>
  <si>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</si>
  <si>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</si>
  <si>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</si>
  <si>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</si>
  <si>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</si>
  <si>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</si>
  <si>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</si>
  <si>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</si>
  <si>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</si>
  <si>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</si>
  <si>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</si>
  <si>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</si>
  <si>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</si>
  <si>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</si>
  <si>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</si>
  <si>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</si>
  <si>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</si>
  <si>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</si>
  <si>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</si>
  <si>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</si>
  <si>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</si>
  <si>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</si>
  <si>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</si>
  <si>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</si>
  <si>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</si>
  <si>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</si>
  <si>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</si>
  <si>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</si>
  <si>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</si>
  <si>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</si>
  <si>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</si>
  <si>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</si>
  <si>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</si>
  <si>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</si>
  <si>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</si>
  <si>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</si>
  <si>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</si>
  <si>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</si>
  <si>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</si>
  <si>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</si>
  <si>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</si>
  <si>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</si>
  <si>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</si>
  <si>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</si>
  <si>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</si>
  <si>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</si>
  <si>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</si>
  <si>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</si>
  <si>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</si>
  <si>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</si>
  <si>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</si>
  <si>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</si>
  <si>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</si>
  <si>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</si>
  <si>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</si>
  <si>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</si>
  <si>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</si>
  <si>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</si>
  <si>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</si>
  <si>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</si>
  <si>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BGB</t>
  </si>
  <si>
    <t>Цвет материалов семейства  может незначительно отличаться от реального.</t>
  </si>
  <si>
    <t>Извещатель охранный магнитоконтактный адресный. Применяется с С2000-КДЛ или С2000-КДЛ-2И. Питание по двухпроводной линии связи. От -30 до +50 °С. Длина провода - 0,2 м</t>
  </si>
  <si>
    <t>Извещатель охранный магнитоконтактный адресный</t>
  </si>
  <si>
    <t>Извещатель охранный магнитоконтактный адресный. Применяется с С2000-КДЛ или С2000-КДЛ-2И. Питание по двухпроводной линии связи. От -30 до +50 °С. Длина провода - 1,5 м</t>
  </si>
  <si>
    <t>BC_ИзвещательМагнитоконтактный_Адресный_Болид_С2000-СМК_Исп.04-07</t>
  </si>
  <si>
    <t>https://bolid.ru/id=483</t>
  </si>
  <si>
    <t>С2000-СМК исп.04</t>
  </si>
  <si>
    <t>Высота указана без учета высоты магнита - 13 мм</t>
  </si>
  <si>
    <t>С2000-СМК исп.05</t>
  </si>
  <si>
    <t>С2000-СМК исп.06</t>
  </si>
  <si>
    <t>Извещатель охранный магнитоконтактный адресный для установки на металлические конструкции. Применяется с С2000-КДЛ или С2000-КДЛ-2И. Питание по двухпроводной линии связи. От -30 до +50 °С. Длина провода - 0,2 м</t>
  </si>
  <si>
    <t>С2000-СМК исп.07</t>
  </si>
  <si>
    <t>Извещатель охранный магнитоконтактный адресный для установки на металлические конструкции. Применяется с С2000-КДЛ или С2000-КДЛ-2И. Питание по двухпроводной линии связи. От -30 до +50 °С. Длина провода - 1,5 м</t>
  </si>
  <si>
    <t>АЦДР.425113.001-04</t>
  </si>
  <si>
    <t>АЦДР.425113.001-05</t>
  </si>
  <si>
    <t>АЦДР.425113.001-06</t>
  </si>
  <si>
    <t>Высота указана без учета высоты магнита - 13 мм. Глубина указана с учетом проставки - 5 мм (для монтажа на металл)</t>
  </si>
  <si>
    <t>АЦДР.425113.001-07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</si>
</sst>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0"/>
  <sheetViews>
    <sheetView tabSelected="1" zoomScaleNormal="100" workbookViewId="0">
      <selection activeCell="B70" sqref="B7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506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3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4" t="s">
        <v>507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5" t="s">
        <v>507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496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515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508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2.5000000000000001E-2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503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504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501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509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13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71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502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5" t="s">
        <v>507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5" t="s">
        <v>507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496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497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498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499</v>
      </c>
      <c r="D29" s="9"/>
      <c r="E29" s="9"/>
      <c r="F29" s="9"/>
    </row>
    <row r="30" spans="1:6" ht="31.5" x14ac:dyDescent="0.25">
      <c r="A30" s="21" t="s">
        <v>254</v>
      </c>
      <c r="B30" s="16" t="str">
        <f>IF(A30="-------",A30,VLOOKUP(A30,Лист2!$A$1:$B$284,2,FALSE))</f>
        <v>Завод изготовитель оборудования</v>
      </c>
      <c r="C30" s="20" t="s">
        <v>500</v>
      </c>
    </row>
    <row r="31" spans="1:6" ht="31.5" x14ac:dyDescent="0.25">
      <c r="A31" s="21" t="s">
        <v>409</v>
      </c>
      <c r="B31" s="16" t="str">
        <f>IF(A31="-------",A31,VLOOKUP(A31,Лист2!$A$1:$B$284,2,FALSE))</f>
        <v>Код оборудования, изделия, материала</v>
      </c>
      <c r="C31" s="20" t="s">
        <v>516</v>
      </c>
    </row>
    <row r="32" spans="1:6" ht="31.5" x14ac:dyDescent="0.25">
      <c r="A32" s="21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20" t="s">
        <v>510</v>
      </c>
    </row>
    <row r="33" spans="1:17" ht="15.75" x14ac:dyDescent="0.25">
      <c r="A33" s="21" t="s">
        <v>0</v>
      </c>
      <c r="B33" s="16" t="str">
        <f>IF(A33="-------",A33,VLOOKUP(A33,Лист2!$A$1:$B$284,2,FALSE))</f>
        <v>Масса единицы изделия</v>
      </c>
      <c r="C33" s="20">
        <v>0.05</v>
      </c>
    </row>
    <row r="34" spans="1:17" ht="110.25" x14ac:dyDescent="0.25">
      <c r="A34" s="21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0" t="s">
        <v>505</v>
      </c>
    </row>
    <row r="35" spans="1:17" ht="47.25" x14ac:dyDescent="0.25">
      <c r="A35" s="21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20" t="s">
        <v>504</v>
      </c>
    </row>
    <row r="36" spans="1:17" ht="47.25" x14ac:dyDescent="0.25">
      <c r="A36" s="21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0" t="s">
        <v>501</v>
      </c>
    </row>
    <row r="37" spans="1:17" ht="31.5" x14ac:dyDescent="0.25">
      <c r="A37" s="21" t="s">
        <v>208</v>
      </c>
      <c r="B37" s="16">
        <f>IF(A37="-------",A37,VLOOKUP(A37,Лист2!$A$1:$B$284,2,FALSE))</f>
        <v>0</v>
      </c>
      <c r="C37" s="20" t="s">
        <v>509</v>
      </c>
      <c r="Q37" s="1"/>
    </row>
    <row r="38" spans="1:17" ht="15.75" x14ac:dyDescent="0.25">
      <c r="A38" s="21" t="s">
        <v>442</v>
      </c>
      <c r="B38" s="16" t="str">
        <f>IF(A38="-------",A38,VLOOKUP(A38,Лист2!$A$1:$B$284,2,FALSE))</f>
        <v>Габаритный размер (высота элемента)</v>
      </c>
      <c r="C38" s="20">
        <v>13</v>
      </c>
    </row>
    <row r="39" spans="1:17" ht="31.5" x14ac:dyDescent="0.25">
      <c r="A39" s="21" t="s">
        <v>336</v>
      </c>
      <c r="B39" s="16" t="str">
        <f>IF(A39="-------",A39,VLOOKUP(A39,Лист2!$A$1:$B$284,2,FALSE))</f>
        <v>Глубина проема, отверстия, приямка</v>
      </c>
      <c r="C39" s="20">
        <v>9</v>
      </c>
    </row>
    <row r="40" spans="1:17" ht="31.5" x14ac:dyDescent="0.25">
      <c r="A40" s="21" t="s">
        <v>295</v>
      </c>
      <c r="B40" s="16" t="str">
        <f>IF(A40="-------",A40,VLOOKUP(A40,Лист2!$A$1:$B$284,2,FALSE))</f>
        <v>Габаритный размер (ширина элемента)</v>
      </c>
      <c r="C40" s="20">
        <v>71</v>
      </c>
    </row>
    <row r="41" spans="1:17" ht="47.25" x14ac:dyDescent="0.25">
      <c r="A41" s="21" t="s">
        <v>180</v>
      </c>
      <c r="B41" s="16" t="str">
        <f>IF(A41="-------",A41,VLOOKUP(A41,Лист2!$A$1:$B$284,2,FALSE))</f>
        <v>Примечание к материалу</v>
      </c>
      <c r="C41" s="20" t="s">
        <v>502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47.25" x14ac:dyDescent="0.25">
      <c r="A43" s="21" t="s">
        <v>462</v>
      </c>
      <c r="B43" s="16" t="str">
        <f>IF(A43="-------",A43,VLOOKUP(A43,Лист2!$A$1:$B$284,2,FALSE))</f>
        <v>Ссылка на документацию по изделию</v>
      </c>
      <c r="C43" s="25" t="s">
        <v>507</v>
      </c>
    </row>
    <row r="44" spans="1:17" ht="31.5" x14ac:dyDescent="0.25">
      <c r="A44" s="21" t="s">
        <v>305</v>
      </c>
      <c r="B44" s="16" t="str">
        <f>IF(A44="-------",A44,VLOOKUP(A44,Лист2!$A$1:$B$284,2,FALSE))</f>
        <v>Ссылка на web-страницу изделия</v>
      </c>
      <c r="C44" s="25" t="s">
        <v>507</v>
      </c>
    </row>
    <row r="45" spans="1:17" ht="47.25" x14ac:dyDescent="0.25">
      <c r="A45" s="21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20" t="s">
        <v>496</v>
      </c>
    </row>
    <row r="46" spans="1:17" ht="31.5" x14ac:dyDescent="0.25">
      <c r="A46" s="21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20" t="s">
        <v>497</v>
      </c>
    </row>
    <row r="47" spans="1:17" ht="31.5" x14ac:dyDescent="0.25">
      <c r="A47" s="21" t="s">
        <v>261</v>
      </c>
      <c r="B47" s="16">
        <f>IF(A47="-------",A47,VLOOKUP(A47,Лист2!$A$1:$B$284,2,FALSE))</f>
        <v>0</v>
      </c>
      <c r="C47" s="20" t="s">
        <v>498</v>
      </c>
    </row>
    <row r="48" spans="1:17" ht="31.5" x14ac:dyDescent="0.25">
      <c r="A48" s="21" t="s">
        <v>40</v>
      </c>
      <c r="B48" s="16" t="str">
        <f>IF(A48="-------",A48,VLOOKUP(A48,Лист2!$A$1:$B$284,2,FALSE))</f>
        <v>Единица измерения (кг, м.п., м², м³ и т.д.)</v>
      </c>
      <c r="C48" s="20" t="s">
        <v>499</v>
      </c>
    </row>
    <row r="49" spans="1:3" ht="31.5" x14ac:dyDescent="0.25">
      <c r="A49" s="21" t="s">
        <v>254</v>
      </c>
      <c r="B49" s="16" t="str">
        <f>IF(A49="-------",A49,VLOOKUP(A49,Лист2!$A$1:$B$284,2,FALSE))</f>
        <v>Завод изготовитель оборудования</v>
      </c>
      <c r="C49" s="20" t="s">
        <v>500</v>
      </c>
    </row>
    <row r="50" spans="1:3" ht="31.5" x14ac:dyDescent="0.25">
      <c r="A50" s="21" t="s">
        <v>409</v>
      </c>
      <c r="B50" s="16" t="str">
        <f>IF(A50="-------",A50,VLOOKUP(A50,Лист2!$A$1:$B$284,2,FALSE))</f>
        <v>Код оборудования, изделия, материала</v>
      </c>
      <c r="C50" s="20" t="s">
        <v>517</v>
      </c>
    </row>
    <row r="51" spans="1:3" ht="31.5" x14ac:dyDescent="0.25">
      <c r="A51" s="21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20" t="s">
        <v>511</v>
      </c>
    </row>
    <row r="52" spans="1:3" ht="15.75" x14ac:dyDescent="0.25">
      <c r="A52" s="21" t="s">
        <v>0</v>
      </c>
      <c r="B52" s="16" t="str">
        <f>IF(A52="-------",A52,VLOOKUP(A52,Лист2!$A$1:$B$284,2,FALSE))</f>
        <v>Масса единицы изделия</v>
      </c>
      <c r="C52" s="20">
        <v>0.05</v>
      </c>
    </row>
    <row r="53" spans="1:3" ht="141.75" x14ac:dyDescent="0.25">
      <c r="A53" s="21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20" t="s">
        <v>512</v>
      </c>
    </row>
    <row r="54" spans="1:3" ht="47.25" x14ac:dyDescent="0.25">
      <c r="A54" s="21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20" t="s">
        <v>504</v>
      </c>
    </row>
    <row r="55" spans="1:3" ht="47.25" x14ac:dyDescent="0.25">
      <c r="A55" s="21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20" t="s">
        <v>501</v>
      </c>
    </row>
    <row r="56" spans="1:3" ht="78.75" x14ac:dyDescent="0.25">
      <c r="A56" s="21" t="s">
        <v>208</v>
      </c>
      <c r="B56" s="16">
        <f>IF(A56="-------",A56,VLOOKUP(A56,Лист2!$A$1:$B$284,2,FALSE))</f>
        <v>0</v>
      </c>
      <c r="C56" s="20" t="s">
        <v>518</v>
      </c>
    </row>
    <row r="57" spans="1:3" ht="15.75" x14ac:dyDescent="0.25">
      <c r="A57" s="21" t="s">
        <v>442</v>
      </c>
      <c r="B57" s="16" t="str">
        <f>IF(A57="-------",A57,VLOOKUP(A57,Лист2!$A$1:$B$284,2,FALSE))</f>
        <v>Габаритный размер (высота элемента)</v>
      </c>
      <c r="C57" s="20">
        <v>13</v>
      </c>
    </row>
    <row r="58" spans="1:3" ht="31.5" x14ac:dyDescent="0.25">
      <c r="A58" s="21" t="s">
        <v>336</v>
      </c>
      <c r="B58" s="16" t="str">
        <f>IF(A58="-------",A58,VLOOKUP(A58,Лист2!$A$1:$B$284,2,FALSE))</f>
        <v>Глубина проема, отверстия, приямка</v>
      </c>
      <c r="C58" s="20">
        <v>14</v>
      </c>
    </row>
    <row r="59" spans="1:3" ht="31.5" x14ac:dyDescent="0.25">
      <c r="A59" s="21" t="s">
        <v>295</v>
      </c>
      <c r="B59" s="16" t="str">
        <f>IF(A59="-------",A59,VLOOKUP(A59,Лист2!$A$1:$B$284,2,FALSE))</f>
        <v>Габаритный размер (ширина элемента)</v>
      </c>
      <c r="C59" s="20">
        <v>71</v>
      </c>
    </row>
    <row r="60" spans="1:3" ht="47.25" x14ac:dyDescent="0.25">
      <c r="A60" s="21" t="s">
        <v>180</v>
      </c>
      <c r="B60" s="16" t="str">
        <f>IF(A60="-------",A60,VLOOKUP(A60,Лист2!$A$1:$B$284,2,FALSE))</f>
        <v>Примечание к материалу</v>
      </c>
      <c r="C60" s="20" t="s">
        <v>502</v>
      </c>
    </row>
    <row r="61" spans="1:3" ht="15.75" x14ac:dyDescent="0.25">
      <c r="A61" s="21" t="s">
        <v>495</v>
      </c>
      <c r="B61" s="16" t="str">
        <f>IF(A61="-------",A61,VLOOKUP(A61,Лист2!$A$1:$B$284,2,FALSE))</f>
        <v>-------</v>
      </c>
      <c r="C61" s="20" t="s">
        <v>495</v>
      </c>
    </row>
    <row r="62" spans="1:3" ht="47.25" x14ac:dyDescent="0.25">
      <c r="A62" s="21" t="s">
        <v>462</v>
      </c>
      <c r="B62" s="16" t="str">
        <f>IF(A62="-------",A62,VLOOKUP(A62,Лист2!$A$1:$B$284,2,FALSE))</f>
        <v>Ссылка на документацию по изделию</v>
      </c>
      <c r="C62" s="25" t="s">
        <v>507</v>
      </c>
    </row>
    <row r="63" spans="1:3" ht="31.5" x14ac:dyDescent="0.25">
      <c r="A63" s="21" t="s">
        <v>305</v>
      </c>
      <c r="B63" s="16" t="str">
        <f>IF(A63="-------",A63,VLOOKUP(A63,Лист2!$A$1:$B$284,2,FALSE))</f>
        <v>Ссылка на web-страницу изделия</v>
      </c>
      <c r="C63" s="25" t="s">
        <v>507</v>
      </c>
    </row>
    <row r="64" spans="1:3" ht="47.25" x14ac:dyDescent="0.25">
      <c r="A64" s="21" t="s">
        <v>162</v>
      </c>
      <c r="B64" s="16" t="str">
        <f>IF(A64="-------",A64,VLOOKUP(A64,Лист2!$A$1:$B$284,2,FALSE))</f>
        <v>Указывается версия Revit, для которой разработно и протестировано семейство.</v>
      </c>
      <c r="C64" s="20" t="s">
        <v>496</v>
      </c>
    </row>
    <row r="65" spans="1:3" ht="31.5" x14ac:dyDescent="0.25">
      <c r="A65" s="21" t="s">
        <v>84</v>
      </c>
      <c r="B65" s="16" t="str">
        <f>IF(A65="-------",A65,VLOOKUP(A65,Лист2!$A$1:$B$284,2,FALSE))</f>
        <v>Указывается версия семейства (по правилам именования версий)</v>
      </c>
      <c r="C65" s="20" t="s">
        <v>497</v>
      </c>
    </row>
    <row r="66" spans="1:3" ht="19.5" customHeight="1" x14ac:dyDescent="0.25">
      <c r="A66" s="21" t="s">
        <v>261</v>
      </c>
      <c r="B66" s="16">
        <f>IF(A66="-------",A66,VLOOKUP(A66,Лист2!$A$1:$B$284,2,FALSE))</f>
        <v>0</v>
      </c>
      <c r="C66" s="20" t="s">
        <v>498</v>
      </c>
    </row>
    <row r="67" spans="1:3" ht="31.5" x14ac:dyDescent="0.25">
      <c r="A67" s="21" t="s">
        <v>40</v>
      </c>
      <c r="B67" s="16" t="str">
        <f>IF(A67="-------",A67,VLOOKUP(A67,Лист2!$A$1:$B$284,2,FALSE))</f>
        <v>Единица измерения (кг, м.п., м², м³ и т.д.)</v>
      </c>
      <c r="C67" s="20" t="s">
        <v>499</v>
      </c>
    </row>
    <row r="68" spans="1:3" ht="31.5" x14ac:dyDescent="0.25">
      <c r="A68" s="21" t="s">
        <v>254</v>
      </c>
      <c r="B68" s="16" t="str">
        <f>IF(A68="-------",A68,VLOOKUP(A68,Лист2!$A$1:$B$284,2,FALSE))</f>
        <v>Завод изготовитель оборудования</v>
      </c>
      <c r="C68" s="20" t="s">
        <v>500</v>
      </c>
    </row>
    <row r="69" spans="1:3" ht="18" customHeight="1" x14ac:dyDescent="0.25">
      <c r="A69" s="21" t="s">
        <v>409</v>
      </c>
      <c r="B69" s="16" t="str">
        <f>IF(A69="-------",A69,VLOOKUP(A69,Лист2!$A$1:$B$284,2,FALSE))</f>
        <v>Код оборудования, изделия, материала</v>
      </c>
      <c r="C69" s="20" t="s">
        <v>519</v>
      </c>
    </row>
    <row r="70" spans="1:3" ht="31.5" x14ac:dyDescent="0.25">
      <c r="A70" s="21" t="s">
        <v>313</v>
      </c>
      <c r="B70" s="16" t="str">
        <f>IF(A70="-------",A70,VLOOKUP(A70,Лист2!$A$1:$B$284,2,FALSE))</f>
        <v>Тип, марка, обозначение документа, опросного листа</v>
      </c>
      <c r="C70" s="20" t="s">
        <v>513</v>
      </c>
    </row>
    <row r="71" spans="1:3" ht="15.75" x14ac:dyDescent="0.25">
      <c r="A71" s="21" t="s">
        <v>0</v>
      </c>
      <c r="B71" s="16" t="str">
        <f>IF(A71="-------",A71,VLOOKUP(A71,Лист2!$A$1:$B$284,2,FALSE))</f>
        <v>Масса единицы изделия</v>
      </c>
      <c r="C71" s="20">
        <v>0.05</v>
      </c>
    </row>
    <row r="72" spans="1:3" ht="141.75" x14ac:dyDescent="0.25">
      <c r="A72" s="21" t="s">
        <v>411</v>
      </c>
      <c r="B72" s="16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20" t="s">
        <v>514</v>
      </c>
    </row>
    <row r="73" spans="1:3" ht="47.25" x14ac:dyDescent="0.25">
      <c r="A73" s="21" t="s">
        <v>206</v>
      </c>
      <c r="B73" s="16" t="str">
        <f>IF(A73="-------",A73,VLOOKUP(A73,Лист2!$A$1:$B$284,2,FALSE))</f>
        <v>Наименование в краткой форме, для размещения на графических документах</v>
      </c>
      <c r="C73" s="20" t="s">
        <v>504</v>
      </c>
    </row>
    <row r="74" spans="1:3" ht="47.25" x14ac:dyDescent="0.25">
      <c r="A74" s="21" t="s">
        <v>309</v>
      </c>
      <c r="B74" s="16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20" t="s">
        <v>501</v>
      </c>
    </row>
    <row r="75" spans="1:3" ht="78.75" x14ac:dyDescent="0.25">
      <c r="A75" s="21" t="s">
        <v>208</v>
      </c>
      <c r="B75" s="16">
        <f>IF(A75="-------",A75,VLOOKUP(A75,Лист2!$A$1:$B$284,2,FALSE))</f>
        <v>0</v>
      </c>
      <c r="C75" s="20" t="s">
        <v>518</v>
      </c>
    </row>
    <row r="76" spans="1:3" ht="15.75" x14ac:dyDescent="0.25">
      <c r="A76" s="21" t="s">
        <v>442</v>
      </c>
      <c r="B76" s="16" t="str">
        <f>IF(A76="-------",A76,VLOOKUP(A76,Лист2!$A$1:$B$284,2,FALSE))</f>
        <v>Габаритный размер (высота элемента)</v>
      </c>
      <c r="C76" s="20">
        <v>13</v>
      </c>
    </row>
    <row r="77" spans="1:3" ht="31.5" x14ac:dyDescent="0.25">
      <c r="A77" s="21" t="s">
        <v>336</v>
      </c>
      <c r="B77" s="16" t="str">
        <f>IF(A77="-------",A77,VLOOKUP(A77,Лист2!$A$1:$B$284,2,FALSE))</f>
        <v>Глубина проема, отверстия, приямка</v>
      </c>
      <c r="C77" s="20">
        <v>14</v>
      </c>
    </row>
    <row r="78" spans="1:3" ht="20.25" customHeight="1" x14ac:dyDescent="0.25">
      <c r="A78" s="21" t="s">
        <v>295</v>
      </c>
      <c r="B78" s="16" t="str">
        <f>IF(A78="-------",A78,VLOOKUP(A78,Лист2!$A$1:$B$284,2,FALSE))</f>
        <v>Габаритный размер (ширина элемента)</v>
      </c>
      <c r="C78" s="20">
        <v>71</v>
      </c>
    </row>
    <row r="79" spans="1:3" ht="47.25" x14ac:dyDescent="0.25">
      <c r="A79" s="21" t="s">
        <v>180</v>
      </c>
      <c r="B79" s="16" t="str">
        <f>IF(A79="-------",A79,VLOOKUP(A79,Лист2!$A$1:$B$284,2,FALSE))</f>
        <v>Примечание к материалу</v>
      </c>
      <c r="C79" s="20" t="s">
        <v>502</v>
      </c>
    </row>
    <row r="80" spans="1:3" ht="15.75" x14ac:dyDescent="0.25">
      <c r="A80" s="21" t="s">
        <v>495</v>
      </c>
      <c r="B80" s="16" t="str">
        <f>IF(A80="-------",A80,VLOOKUP(A80,Лист2!$A$1:$B$284,2,FALSE))</f>
        <v>-------</v>
      </c>
      <c r="C80" s="20" t="s">
        <v>495</v>
      </c>
    </row>
    <row r="81" spans="1:17" ht="31.5" x14ac:dyDescent="0.25">
      <c r="A81" s="21" t="s">
        <v>275</v>
      </c>
      <c r="B81" s="16" t="str">
        <f>IF(A81="-------",A81,VLOOKUP(A81,Лист2!$A$1:$B$284,2,FALSE))</f>
        <v>Расстояние от центра до верхней границы зоны обслуживания</v>
      </c>
      <c r="C81" s="20">
        <v>200</v>
      </c>
    </row>
    <row r="82" spans="1:17" ht="31.5" x14ac:dyDescent="0.25">
      <c r="A82" s="21" t="s">
        <v>340</v>
      </c>
      <c r="B82" s="16" t="str">
        <f>IF(A82="-------",A82,VLOOKUP(A82,Лист2!$A$1:$B$284,2,FALSE))</f>
        <v>Расстояние от центра до левой границы зоны обслуживания</v>
      </c>
      <c r="C82" s="20">
        <v>200</v>
      </c>
    </row>
    <row r="83" spans="1:17" ht="31.5" x14ac:dyDescent="0.25">
      <c r="A83" s="21" t="s">
        <v>482</v>
      </c>
      <c r="B83" s="16" t="str">
        <f>IF(A83="-------",A83,VLOOKUP(A83,Лист2!$A$1:$B$284,2,FALSE))</f>
        <v>Расстояние от центра до нижней границы зоны обслуживания</v>
      </c>
      <c r="C83" s="20">
        <v>200</v>
      </c>
    </row>
    <row r="84" spans="1:17" ht="31.5" x14ac:dyDescent="0.25">
      <c r="A84" s="21" t="s">
        <v>222</v>
      </c>
      <c r="B84" s="16" t="str">
        <f>IF(A84="-------",A84,VLOOKUP(A84,Лист2!$A$1:$B$284,2,FALSE))</f>
        <v>Расстояние от центра до правой границы зоны обслуживания</v>
      </c>
      <c r="C84" s="20">
        <v>200</v>
      </c>
    </row>
    <row r="85" spans="1:17" ht="15.75" x14ac:dyDescent="0.25">
      <c r="A85" s="21" t="s">
        <v>142</v>
      </c>
      <c r="B85" s="16" t="str">
        <f>IF(A85="-------",A85,VLOOKUP(A85,Лист2!$A$1:$B$284,2,FALSE))</f>
        <v>Глубина зоны обслуживания</v>
      </c>
      <c r="C85" s="20">
        <v>500</v>
      </c>
    </row>
    <row r="86" spans="1:17" ht="63" x14ac:dyDescent="0.25">
      <c r="A86" s="21" t="s">
        <v>287</v>
      </c>
      <c r="B86" s="16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20">
        <v>0</v>
      </c>
    </row>
    <row r="87" spans="1:17" ht="32.25" thickBot="1" x14ac:dyDescent="0.3">
      <c r="A87" s="26" t="s">
        <v>433</v>
      </c>
      <c r="B87" s="22" t="str">
        <f>IF(A87="-------",A87,VLOOKUP(A87,Лист2!$A$1:$B$284,2,FALSE))</f>
        <v>Смещение условно-графического обозначения по оси Х влево, вправо.</v>
      </c>
      <c r="C87" s="27">
        <v>1</v>
      </c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</row>
    <row r="91" spans="1:17" ht="27" customHeight="1" x14ac:dyDescent="0.25">
      <c r="A91" s="5"/>
      <c r="B91" s="13"/>
      <c r="C91" s="5"/>
      <c r="Q91" s="1"/>
    </row>
    <row r="92" spans="1:17" ht="27" customHeight="1" x14ac:dyDescent="0.25">
      <c r="A92" s="5"/>
      <c r="B92" s="13"/>
      <c r="C92" s="5"/>
    </row>
    <row r="93" spans="1:17" ht="27" customHeight="1" x14ac:dyDescent="0.25">
      <c r="A93" s="5"/>
      <c r="B93" s="13"/>
      <c r="C93" s="5"/>
    </row>
    <row r="94" spans="1:17" ht="27" customHeight="1" x14ac:dyDescent="0.25">
      <c r="A94" s="5"/>
      <c r="B94" s="13"/>
      <c r="C94" s="5"/>
    </row>
    <row r="95" spans="1:17" ht="27" customHeight="1" x14ac:dyDescent="0.25">
      <c r="A95" s="5"/>
      <c r="B95" s="13"/>
      <c r="C95" s="5"/>
    </row>
    <row r="96" spans="1:17" ht="27" customHeight="1" x14ac:dyDescent="0.25">
      <c r="A96" s="5"/>
      <c r="B96" s="13"/>
      <c r="C96" s="5"/>
    </row>
    <row r="97" spans="1:3" ht="27" customHeight="1" x14ac:dyDescent="0.25">
      <c r="A97" s="5"/>
      <c r="B97" s="13"/>
      <c r="C97" s="5"/>
    </row>
    <row r="98" spans="1:3" ht="27" customHeight="1" x14ac:dyDescent="0.25">
      <c r="A98" s="5"/>
      <c r="B98" s="13"/>
      <c r="C98" s="5"/>
    </row>
    <row r="99" spans="1:3" ht="27" customHeight="1" x14ac:dyDescent="0.25">
      <c r="A99" s="5"/>
      <c r="B99" s="13"/>
      <c r="C99" s="5"/>
    </row>
    <row r="100" spans="1:3" ht="27" customHeight="1" x14ac:dyDescent="0.25">
      <c r="A100" s="5"/>
      <c r="B100" s="13"/>
      <c r="C100" s="5"/>
    </row>
    <row r="101" spans="1:3" ht="27" customHeight="1" x14ac:dyDescent="0.25">
      <c r="A101" s="5"/>
      <c r="B101" s="13"/>
      <c r="C101" s="5"/>
    </row>
    <row r="102" spans="1:3" ht="27" customHeight="1" x14ac:dyDescent="0.25">
      <c r="A102" s="5"/>
      <c r="B102" s="13"/>
      <c r="C102" s="5"/>
    </row>
    <row r="103" spans="1:3" ht="27" customHeight="1" x14ac:dyDescent="0.25">
      <c r="A103" s="5"/>
      <c r="B103" s="13"/>
      <c r="C103" s="5"/>
    </row>
    <row r="104" spans="1:3" ht="27" customHeight="1" x14ac:dyDescent="0.25">
      <c r="A104" s="5"/>
      <c r="B104" s="13"/>
      <c r="C104" s="5"/>
    </row>
    <row r="105" spans="1:3" ht="27" customHeight="1" x14ac:dyDescent="0.25">
      <c r="A105" s="5"/>
      <c r="B105" s="13"/>
      <c r="C105" s="5"/>
    </row>
    <row r="106" spans="1:3" ht="27" customHeight="1" x14ac:dyDescent="0.25">
      <c r="A106" s="5"/>
      <c r="B106" s="13"/>
      <c r="C106" s="5"/>
    </row>
    <row r="107" spans="1:3" ht="27" customHeight="1" x14ac:dyDescent="0.25">
      <c r="A107" s="5"/>
      <c r="B107" s="13"/>
      <c r="C107" s="5"/>
    </row>
    <row r="108" spans="1:3" ht="27" customHeight="1" x14ac:dyDescent="0.25">
      <c r="A108" s="5"/>
      <c r="B108" s="13"/>
      <c r="C108" s="5"/>
    </row>
    <row r="109" spans="1:3" ht="27" customHeight="1" x14ac:dyDescent="0.25">
      <c r="A109" s="5"/>
      <c r="B109" s="13"/>
      <c r="C109" s="5"/>
    </row>
    <row r="110" spans="1:3" ht="27" customHeight="1" x14ac:dyDescent="0.25">
      <c r="A110" s="5"/>
      <c r="B110" s="13"/>
      <c r="C110" s="5"/>
    </row>
    <row r="111" spans="1:3" ht="27" customHeight="1" x14ac:dyDescent="0.25">
      <c r="A111" s="5"/>
      <c r="B111" s="13"/>
      <c r="C111" s="5"/>
    </row>
    <row r="112" spans="1:3" ht="27" customHeight="1" x14ac:dyDescent="0.25">
      <c r="A112" s="5"/>
      <c r="B112" s="13"/>
      <c r="C112" s="5"/>
    </row>
    <row r="113" spans="1:3" ht="27" customHeight="1" x14ac:dyDescent="0.25">
      <c r="A113" s="5"/>
      <c r="B113" s="13"/>
      <c r="C113" s="5"/>
    </row>
    <row r="114" spans="1:3" ht="27" customHeight="1" x14ac:dyDescent="0.25">
      <c r="A114" s="5"/>
      <c r="B114" s="13"/>
      <c r="C114" s="5"/>
    </row>
    <row r="115" spans="1:3" ht="27" customHeight="1" x14ac:dyDescent="0.25">
      <c r="A115" s="5"/>
      <c r="B115" s="13"/>
      <c r="C115" s="5"/>
    </row>
    <row r="116" spans="1:3" ht="27" customHeight="1" x14ac:dyDescent="0.25">
      <c r="A116" s="5"/>
      <c r="B116" s="13"/>
      <c r="C116" s="5"/>
    </row>
    <row r="117" spans="1:3" ht="27" customHeight="1" x14ac:dyDescent="0.25">
      <c r="A117" s="5"/>
      <c r="B117" s="13"/>
      <c r="C117" s="5"/>
    </row>
    <row r="118" spans="1:3" ht="27" customHeight="1" x14ac:dyDescent="0.25">
      <c r="A118" s="5"/>
      <c r="B118" s="13"/>
      <c r="C118" s="5"/>
    </row>
    <row r="119" spans="1:3" ht="27" customHeight="1" x14ac:dyDescent="0.25">
      <c r="A119" s="5"/>
      <c r="B119" s="13"/>
      <c r="C119" s="5"/>
    </row>
    <row r="120" spans="1:3" ht="27" customHeight="1" x14ac:dyDescent="0.25">
      <c r="A120" s="5"/>
      <c r="B120" s="13"/>
      <c r="C120" s="5"/>
    </row>
    <row r="121" spans="1:3" ht="27" customHeight="1" x14ac:dyDescent="0.25">
      <c r="A121" s="5"/>
      <c r="B121" s="13"/>
      <c r="C121" s="5"/>
    </row>
    <row r="122" spans="1:3" ht="27" customHeight="1" x14ac:dyDescent="0.25">
      <c r="A122" s="5"/>
      <c r="B122" s="13"/>
      <c r="C122" s="5"/>
    </row>
    <row r="123" spans="1:3" ht="27" customHeight="1" x14ac:dyDescent="0.25">
      <c r="A123" s="5"/>
      <c r="B123" s="13"/>
      <c r="C123" s="5"/>
    </row>
    <row r="124" spans="1:3" ht="27" customHeight="1" x14ac:dyDescent="0.25">
      <c r="A124" s="5"/>
      <c r="B124" s="13"/>
      <c r="C124" s="5"/>
    </row>
    <row r="125" spans="1:3" ht="27" customHeight="1" x14ac:dyDescent="0.25">
      <c r="A125" s="5"/>
      <c r="B125" s="13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  <row r="757" spans="1:3" x14ac:dyDescent="0.25">
      <c r="A757" s="5"/>
      <c r="B757" s="5"/>
      <c r="C757" s="5"/>
    </row>
    <row r="758" spans="1:3" x14ac:dyDescent="0.25">
      <c r="A758" s="5"/>
      <c r="B758" s="5"/>
      <c r="C758" s="5"/>
    </row>
    <row r="759" spans="1:3" x14ac:dyDescent="0.25">
      <c r="A759" s="5"/>
      <c r="B759" s="5"/>
      <c r="C759" s="5"/>
    </row>
    <row r="760" spans="1:3" x14ac:dyDescent="0.25">
      <c r="A760" s="5"/>
      <c r="B760" s="5"/>
      <c r="C760" s="5"/>
    </row>
    <row r="761" spans="1:3" x14ac:dyDescent="0.25">
      <c r="A761" s="5"/>
      <c r="B761" s="5"/>
      <c r="C761" s="5"/>
    </row>
    <row r="762" spans="1:3" x14ac:dyDescent="0.25">
      <c r="A762" s="5"/>
      <c r="B762" s="5"/>
      <c r="C762" s="5"/>
    </row>
    <row r="763" spans="1:3" x14ac:dyDescent="0.25">
      <c r="A763" s="5"/>
      <c r="B763" s="5"/>
      <c r="C763" s="5"/>
    </row>
    <row r="764" spans="1:3" x14ac:dyDescent="0.25">
      <c r="A764" s="5"/>
      <c r="B764" s="5"/>
      <c r="C764" s="5"/>
    </row>
    <row r="765" spans="1:3" x14ac:dyDescent="0.25">
      <c r="A765" s="5"/>
      <c r="B765" s="5"/>
      <c r="C765" s="5"/>
    </row>
    <row r="766" spans="1:3" x14ac:dyDescent="0.25">
      <c r="A766" s="5"/>
      <c r="B766" s="5"/>
      <c r="C766" s="5"/>
    </row>
    <row r="767" spans="1:3" x14ac:dyDescent="0.25">
      <c r="A767" s="5"/>
      <c r="B767" s="5"/>
      <c r="C767" s="5"/>
    </row>
    <row r="768" spans="1:3" x14ac:dyDescent="0.25">
      <c r="A768" s="5"/>
      <c r="B768" s="5"/>
      <c r="C768" s="5"/>
    </row>
    <row r="769" spans="1:3" x14ac:dyDescent="0.25">
      <c r="A769" s="5"/>
      <c r="B769" s="5"/>
      <c r="C769" s="5"/>
    </row>
    <row r="770" spans="1:3" x14ac:dyDescent="0.25">
      <c r="A770" s="5"/>
      <c r="B770" s="5"/>
      <c r="C770" s="5"/>
    </row>
    <row r="771" spans="1:3" x14ac:dyDescent="0.25">
      <c r="A771" s="5"/>
      <c r="B771" s="5"/>
      <c r="C771" s="5"/>
    </row>
    <row r="772" spans="1:3" x14ac:dyDescent="0.25">
      <c r="A772" s="5"/>
      <c r="B772" s="5"/>
      <c r="C772" s="5"/>
    </row>
    <row r="773" spans="1:3" x14ac:dyDescent="0.25">
      <c r="A773" s="5"/>
      <c r="B773" s="5"/>
      <c r="C773" s="5"/>
    </row>
    <row r="774" spans="1:3" x14ac:dyDescent="0.25">
      <c r="A774" s="5"/>
      <c r="B774" s="5"/>
      <c r="C774" s="5"/>
    </row>
    <row r="775" spans="1:3" x14ac:dyDescent="0.25">
      <c r="A775" s="5"/>
      <c r="B775" s="5"/>
      <c r="C775" s="5"/>
    </row>
    <row r="776" spans="1:3" x14ac:dyDescent="0.25">
      <c r="A776" s="5"/>
      <c r="B776" s="5"/>
      <c r="C776" s="5"/>
    </row>
    <row r="777" spans="1:3" x14ac:dyDescent="0.25">
      <c r="A777" s="5"/>
      <c r="B777" s="5"/>
      <c r="C777" s="5"/>
    </row>
    <row r="778" spans="1:3" x14ac:dyDescent="0.25">
      <c r="A778" s="5"/>
      <c r="B778" s="5"/>
      <c r="C778" s="5"/>
    </row>
    <row r="779" spans="1:3" x14ac:dyDescent="0.25">
      <c r="A779" s="5"/>
      <c r="B779" s="5"/>
      <c r="C779" s="5"/>
    </row>
    <row r="780" spans="1:3" x14ac:dyDescent="0.25">
      <c r="A780" s="5"/>
      <c r="B780" s="5"/>
      <c r="C780" s="5"/>
    </row>
    <row r="781" spans="1:3" x14ac:dyDescent="0.25">
      <c r="A781" s="5"/>
      <c r="B781" s="5"/>
      <c r="C781" s="5"/>
    </row>
    <row r="782" spans="1:3" x14ac:dyDescent="0.25">
      <c r="A782" s="5"/>
      <c r="B782" s="5"/>
      <c r="C782" s="5"/>
    </row>
    <row r="783" spans="1:3" x14ac:dyDescent="0.25">
      <c r="A783" s="5"/>
      <c r="B783" s="5"/>
      <c r="C783" s="5"/>
    </row>
    <row r="784" spans="1:3" x14ac:dyDescent="0.25">
      <c r="A784" s="5"/>
      <c r="B784" s="5"/>
      <c r="C784" s="5"/>
    </row>
    <row r="785" spans="1:3" x14ac:dyDescent="0.25">
      <c r="A785" s="5"/>
      <c r="B785" s="5"/>
      <c r="C785" s="5"/>
    </row>
    <row r="786" spans="1:3" x14ac:dyDescent="0.25">
      <c r="A786" s="5"/>
      <c r="B786" s="5"/>
      <c r="C786" s="5"/>
    </row>
    <row r="787" spans="1:3" x14ac:dyDescent="0.25">
      <c r="A787" s="5"/>
      <c r="B787" s="5"/>
      <c r="C787" s="5"/>
    </row>
    <row r="788" spans="1:3" x14ac:dyDescent="0.25">
      <c r="A788" s="5"/>
      <c r="B788" s="5"/>
      <c r="C788" s="5"/>
    </row>
    <row r="789" spans="1:3" x14ac:dyDescent="0.25">
      <c r="A789" s="5"/>
      <c r="B789" s="5"/>
      <c r="C789" s="5"/>
    </row>
    <row r="790" spans="1:3" x14ac:dyDescent="0.25">
      <c r="A790" s="5"/>
      <c r="B790" s="5"/>
      <c r="C790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2020-07-08T07:44:41Z</dcterms:modified>
</cp:coreProperties>
</file>