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<sst xmlns="http://schemas.openxmlformats.org/spreadsheetml/2006/main" count="573" uniqueCount="507">
  <si>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</si>
  <si>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</si>
  <si>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</si>
  <si>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</si>
  <si>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</si>
  <si>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</si>
  <si>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</si>
  <si>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</si>
  <si>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</si>
  <si>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</si>
  <si>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</si>
  <si>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</si>
  <si>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</si>
  <si>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</si>
  <si>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</si>
  <si>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</si>
  <si>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</si>
  <si>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</si>
  <si>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</si>
  <si>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</si>
  <si>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</si>
  <si>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</si>
  <si>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</si>
  <si>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</si>
  <si>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</si>
  <si>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</si>
  <si>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</si>
  <si>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</si>
  <si>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</si>
  <si>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</si>
  <si>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</si>
  <si>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</si>
  <si>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</si>
  <si>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</si>
  <si>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</si>
  <si>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</si>
  <si>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</si>
  <si>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</si>
  <si>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</si>
  <si>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</si>
  <si>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</si>
  <si>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</si>
  <si>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</si>
  <si>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</si>
  <si>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</si>
  <si>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</si>
  <si>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</si>
  <si>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</si>
  <si>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</si>
  <si>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</si>
  <si>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</si>
  <si>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</si>
  <si>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</si>
  <si>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</si>
  <si>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</si>
  <si>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</si>
  <si>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</si>
  <si>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</si>
  <si>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</si>
  <si>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</si>
  <si>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</si>
  <si>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</si>
  <si>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</si>
  <si>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</si>
  <si>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</si>
  <si>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</si>
  <si>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</si>
  <si>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</si>
  <si>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</si>
  <si>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</si>
  <si>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</si>
  <si>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</si>
  <si>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</si>
  <si>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</si>
  <si>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</si>
  <si>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</si>
  <si>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</si>
  <si>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</si>
  <si>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</si>
  <si>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</si>
  <si>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</si>
  <si>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</si>
  <si>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</si>
  <si>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</si>
  <si>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</si>
  <si>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</si>
  <si>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</si>
  <si>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</si>
  <si>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</si>
  <si>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</si>
  <si>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</si>
  <si>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</si>
  <si>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</si>
  <si>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</si>
  <si>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</si>
  <si>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</si>
  <si>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</si>
  <si>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</si>
  <si>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</si>
  <si>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</si>
  <si>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</si>
  <si>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</si>
  <si>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</si>
  <si>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</si>
  <si>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</si>
  <si>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</si>
  <si>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</si>
  <si>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</si>
  <si>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</si>
  <si>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</si>
  <si>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</si>
  <si>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</si>
  <si>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</si>
  <si>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</si>
  <si>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</si>
  <si>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</si>
  <si>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</si>
  <si>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</si>
  <si>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</si>
  <si>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</si>
  <si>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</si>
  <si>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</si>
  <si>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</si>
  <si>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</si>
  <si>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</si>
  <si>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</si>
  <si>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</si>
  <si>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</si>
  <si>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</si>
  <si>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</si>
  <si>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</si>
  <si>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</si>
  <si>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</si>
  <si>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</si>
  <si>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</si>
  <si>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</si>
  <si>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</si>
  <si>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</si>
  <si>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</si>
  <si>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</si>
  <si>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</si>
  <si>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</si>
  <si>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</si>
  <si>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</si>
  <si>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</si>
  <si>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</si>
  <si>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</si>
  <si>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</si>
  <si>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</si>
  <si>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</si>
  <si>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</si>
  <si>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</si>
  <si>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</si>
  <si>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</si>
  <si>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</si>
  <si>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</si>
  <si>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</si>
  <si>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</si>
  <si>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</si>
  <si>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</si>
  <si>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</si>
  <si>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</si>
  <si>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</si>
  <si>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</si>
  <si>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</si>
  <si>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</si>
  <si>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</si>
  <si>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</si>
  <si>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</si>
  <si>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</si>
  <si>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</si>
  <si>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</si>
  <si>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</si>
  <si>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</si>
  <si>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</si>
  <si>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</si>
  <si>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</si>
  <si>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</si>
  <si>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</si>
  <si>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</si>
  <si>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</si>
  <si>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</si>
  <si>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</si>
  <si>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</si>
  <si>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</si>
  <si>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</si>
  <si>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</si>
  <si>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</si>
  <si>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</si>
  <si>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</si>
  <si>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</si>
  <si>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</si>
  <si>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</si>
  <si>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</si>
  <si>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</si>
  <si>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</si>
  <si>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</si>
  <si>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</si>
  <si>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</si>
  <si>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</si>
  <si>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</si>
  <si>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</si>
  <si>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</si>
  <si>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</si>
  <si>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</si>
  <si>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</si>
  <si>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</si>
  <si>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</si>
  <si>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</si>
  <si>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</si>
  <si>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</si>
  <si>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</si>
  <si>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</si>
  <si>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</si>
  <si>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</si>
  <si>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</si>
  <si>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</si>
  <si>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</si>
  <si>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</si>
  <si>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</si>
  <si>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</si>
  <si>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</si>
  <si>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</si>
  <si>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</si>
  <si>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</si>
  <si>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</si>
  <si>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</si>
  <si>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</si>
  <si>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</si>
  <si>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</si>
  <si>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</si>
  <si>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</si>
  <si>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</si>
  <si>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</si>
  <si>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</si>
  <si>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</si>
  <si>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</si>
  <si>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</si>
  <si>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</si>
  <si>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</si>
  <si>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</si>
  <si>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</si>
  <si>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</si>
  <si>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</si>
  <si>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</si>
  <si>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</si>
  <si>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</si>
  <si>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</si>
  <si>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</si>
  <si>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</si>
  <si>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</si>
  <si>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</si>
  <si>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</si>
  <si>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</si>
  <si>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</si>
  <si>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</si>
  <si>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</si>
  <si>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</si>
  <si>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</si>
  <si>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</si>
  <si>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</si>
  <si>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</si>
  <si>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</si>
  <si>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</si>
  <si>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</si>
  <si>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</si>
  <si>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</si>
  <si>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</si>
  <si>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</si>
  <si>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</si>
  <si>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</si>
  <si>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</si>
  <si>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</si>
  <si>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</si>
  <si>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</si>
  <si>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</si>
  <si>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</si>
  <si>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</si>
  <si>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</si>
  <si>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</si>
  <si>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</si>
  <si>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</si>
  <si>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</si>
  <si>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</si>
  <si>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</si>
  <si>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</si>
  <si>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</si>
  <si>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</si>
  <si>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</si>
  <si>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</si>
  <si>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</si>
  <si>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</si>
  <si>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</si>
  <si>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</si>
  <si>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</si>
  <si>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</si>
  <si>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</si>
  <si>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</si>
  <si>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</si>
  <si>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</si>
  <si>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</si>
  <si>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</si>
  <si>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</si>
  <si>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</si>
  <si>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</si>
  <si>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</si>
  <si>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</si>
  <si>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</si>
  <si>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</si>
  <si>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</si>
  <si>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</si>
  <si>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</si>
  <si>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</si>
  <si>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</si>
  <si>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</si>
  <si>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</si>
  <si>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</si>
  <si>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</si>
  <si>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</si>
  <si>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</si>
  <si>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</si>
  <si>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</si>
  <si>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</si>
  <si>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</si>
  <si>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</si>
  <si>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</si>
  <si>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</si>
  <si>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</si>
  <si>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</si>
  <si>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</si>
  <si>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</si>
  <si>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</si>
  <si>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</si>
  <si>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</si>
  <si>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</si>
  <si>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</si>
  <si>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</si>
  <si>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</si>
  <si>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</si>
  <si>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</si>
  <si>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</si>
  <si>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</si>
  <si>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</si>
  <si>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</si>
  <si>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</si>
  <si>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</si>
  <si>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</si>
  <si>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</si>
  <si>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</si>
  <si>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</si>
  <si>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</si>
  <si>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</si>
  <si>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</si>
  <si>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</si>
  <si>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</si>
  <si>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</si>
  <si>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</si>
  <si>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</si>
  <si>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</si>
  <si>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</si>
  <si>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</si>
  <si>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</si>
  <si>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</si>
  <si>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</si>
  <si>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</si>
  <si>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</si>
  <si>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</si>
  <si>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</si>
  <si>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</si>
  <si>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</si>
  <si>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</si>
  <si>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</si>
  <si>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</si>
  <si>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</si>
  <si>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</si>
  <si>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</si>
  <si>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</si>
  <si>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</si>
  <si>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</si>
  <si>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</si>
  <si>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</si>
  <si>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</si>
  <si>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</si>
  <si>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</si>
  <si>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</si>
  <si>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</si>
  <si>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</si>
  <si>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</si>
  <si>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</si>
  <si>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</si>
  <si>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</si>
  <si>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</si>
  <si>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</si>
  <si>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</si>
  <si>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</si>
  <si>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</si>
  <si>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</si>
  <si>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</si>
  <si>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</si>
  <si>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</si>
  <si>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</si>
  <si>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</si>
  <si>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</si>
  <si>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</si>
  <si>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</si>
  <si>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</si>
  <si>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</si>
  <si>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</si>
  <si>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</si>
  <si>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</si>
  <si>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</si>
  <si>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</si>
  <si>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</si>
  <si>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</si>
  <si>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</si>
  <si>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</si>
  <si>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</si>
  <si>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</si>
  <si>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</si>
  <si>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</si>
  <si>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</si>
  <si>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</si>
  <si>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</si>
  <si>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</si>
  <si>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</si>
  <si>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</si>
  <si>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</si>
  <si>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</si>
  <si>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</si>
  <si>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</si>
  <si>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</si>
  <si>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</si>
  <si>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</si>
  <si>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</si>
  <si>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</si>
  <si>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</si>
  <si>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</si>
  <si>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</si>
  <si>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</si>
  <si>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</si>
  <si>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</si>
  <si>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</si>
  <si>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</si>
  <si>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</si>
  <si>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</si>
  <si>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</si>
  <si>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</si>
  <si>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</si>
  <si>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</si>
  <si>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</si>
  <si>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</si>
  <si>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</si>
  <si>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</si>
  <si>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</si>
  <si>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</si>
  <si>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</si>
  <si>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</si>
  <si>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</si>
  <si>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</si>
  <si>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</si>
  <si>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</si>
  <si>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</si>
  <si>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</si>
  <si>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</si>
  <si>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</si>
  <si>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</si>
  <si>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</si>
  <si>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</si>
  <si>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</si>
  <si>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</si>
  <si>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</si>
  <si>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</si>
  <si>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</si>
  <si>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</si>
  <si>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</si>
  <si>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</si>
  <si>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</si>
  <si>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</si>
  <si>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</si>
  <si>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</si>
  <si>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</si>
  <si>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</si>
  <si>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</si>
  <si>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</si>
  <si>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</si>
  <si>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</si>
  <si>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</si>
  <si>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</si>
  <si>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</si>
  <si>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</si>
  <si>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</si>
  <si>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</si>
  <si>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</si>
  <si>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</si>
  <si>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</si>
  <si>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</si>
  <si>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</si>
  <si>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</si>
  <si>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Цвет материалов семейства  может незначительно отличаться от реального.</t>
  </si>
  <si>
    <t>Revit 20</t>
  </si>
  <si>
    <t>АО НВП «Болид»</t>
  </si>
  <si>
    <t>BC_Ретранслятор_Радиоканальный_Болид_С2000Р-РР</t>
  </si>
  <si>
    <t>АЦДР.425664.003</t>
  </si>
  <si>
    <t>С2000Р-РР</t>
  </si>
  <si>
    <t>Ретранслятор радиоканальный С2000Р-РР предназначен для ретрансляциии сообщений между радиоканальными устройствами и расширителем С2000Р-АРР125 или блоком Сигнал-GSM-Р</t>
  </si>
  <si>
    <t>Ретранслятор радиоканальный</t>
  </si>
  <si>
    <t>https://bolid.ru/id=684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</si>
</sst>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84" TargetMode="External"/><Relationship Id="rId1" Type="http://schemas.openxmlformats.org/officeDocument/2006/relationships/hyperlink" Target="https://bolid.ru/id=68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1"/>
  <sheetViews>
    <sheetView tabSelected="1" zoomScaleNormal="100" workbookViewId="0">
      <selection activeCell="L5" sqref="L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501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7" t="s">
        <v>506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8" t="s">
        <v>506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499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6">
        <v>46051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11.75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504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505</v>
      </c>
      <c r="D16" s="9"/>
      <c r="E16" s="9"/>
      <c r="F16" s="9"/>
    </row>
    <row r="17" spans="1:6" ht="15.75" x14ac:dyDescent="0.25">
      <c r="A17" s="19" t="s">
        <v>208</v>
      </c>
      <c r="B17" s="16">
        <f>IF(A17="-------",A17,VLOOKUP(A17,Лист2!$A$1:$B$284,2,FALSE))</f>
        <v>0</v>
      </c>
      <c r="C17" s="20"/>
      <c r="D17" s="9"/>
      <c r="E17" s="9"/>
      <c r="F17" s="9"/>
    </row>
    <row r="18" spans="1:6" ht="15.75" x14ac:dyDescent="0.25">
      <c r="A18" s="19" t="s">
        <v>442</v>
      </c>
      <c r="B18" s="16" t="str">
        <f>IF(A18="-------",A18,VLOOKUP(A18,Лист2!$A$1:$B$284,2,FALSE))</f>
        <v>Габаритный размер (высота элемента)</v>
      </c>
      <c r="C18" s="20">
        <v>109</v>
      </c>
      <c r="D18" s="9"/>
      <c r="E18" s="9"/>
      <c r="F18" s="9"/>
    </row>
    <row r="19" spans="1:6" ht="31.5" x14ac:dyDescent="0.25">
      <c r="A19" s="19" t="s">
        <v>336</v>
      </c>
      <c r="B19" s="16" t="str">
        <f>IF(A19="-------",A19,VLOOKUP(A19,Лист2!$A$1:$B$284,2,FALSE))</f>
        <v>Глубина проема, отверстия, приямка</v>
      </c>
      <c r="C19" s="20">
        <v>42</v>
      </c>
      <c r="D19" s="9"/>
      <c r="E19" s="9"/>
      <c r="F19" s="9"/>
    </row>
    <row r="20" spans="1:6" ht="31.5" x14ac:dyDescent="0.25">
      <c r="A20" s="21" t="s">
        <v>295</v>
      </c>
      <c r="B20" s="16" t="str">
        <f>IF(A20="-------",A20,VLOOKUP(A20,Лист2!$A$1:$B$284,2,FALSE))</f>
        <v>Габаритный размер (ширина элемента)</v>
      </c>
      <c r="C20" s="20">
        <v>106</v>
      </c>
      <c r="D20" s="9"/>
      <c r="E20" s="9"/>
      <c r="F20" s="9"/>
    </row>
    <row r="21" spans="1:6" ht="47.25" x14ac:dyDescent="0.25">
      <c r="A21" s="21" t="s">
        <v>180</v>
      </c>
      <c r="B21" s="16" t="str">
        <f>IF(A21="-------",A21,VLOOKUP(A21,Лист2!$A$1:$B$284,2,FALSE))</f>
        <v>Примечание к материалу</v>
      </c>
      <c r="C21" s="20" t="s">
        <v>498</v>
      </c>
      <c r="D21" s="9"/>
      <c r="E21" s="9"/>
      <c r="F21" s="9"/>
    </row>
    <row r="22" spans="1:6" ht="15.75" x14ac:dyDescent="0.25">
      <c r="A22" s="21" t="s">
        <v>495</v>
      </c>
      <c r="B22" s="16" t="str">
        <f>IF(A22="-------",A22,VLOOKUP(A22,Лист2!$A$1:$B$284,2,FALSE))</f>
        <v>-------</v>
      </c>
      <c r="C22" s="20" t="s">
        <v>495</v>
      </c>
      <c r="D22" s="9"/>
      <c r="E22" s="9"/>
      <c r="F22" s="9"/>
    </row>
    <row r="23" spans="1:6" ht="31.5" x14ac:dyDescent="0.25">
      <c r="A23" s="21" t="s">
        <v>275</v>
      </c>
      <c r="B23" s="16" t="str">
        <f>IF(A23="-------",A23,VLOOKUP(A23,Лист2!$A$1:$B$284,2,FALSE))</f>
        <v>Расстояние от центра до верхней границы зоны обслуживания</v>
      </c>
      <c r="C23" s="20">
        <v>200</v>
      </c>
      <c r="D23" s="9"/>
      <c r="E23" s="9"/>
      <c r="F23" s="9"/>
    </row>
    <row r="24" spans="1:6" ht="31.5" x14ac:dyDescent="0.25">
      <c r="A24" s="21" t="s">
        <v>340</v>
      </c>
      <c r="B24" s="16" t="str">
        <f>IF(A24="-------",A24,VLOOKUP(A24,Лист2!$A$1:$B$284,2,FALSE))</f>
        <v>Расстояние от центра до левой границы зоны обслуживания</v>
      </c>
      <c r="C24" s="20">
        <v>200.000000000011</v>
      </c>
      <c r="D24" s="9"/>
      <c r="E24" s="9"/>
      <c r="F24" s="9"/>
    </row>
    <row r="25" spans="1:6" ht="31.5" x14ac:dyDescent="0.25">
      <c r="A25" s="21" t="s">
        <v>482</v>
      </c>
      <c r="B25" s="16" t="str">
        <f>IF(A25="-------",A25,VLOOKUP(A25,Лист2!$A$1:$B$284,2,FALSE))</f>
        <v>Расстояние от центра до нижней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222</v>
      </c>
      <c r="B26" s="16" t="str">
        <f>IF(A26="-------",A26,VLOOKUP(A26,Лист2!$A$1:$B$284,2,FALSE))</f>
        <v>Расстояние от центра до правой границы зоны обслуживания</v>
      </c>
      <c r="C26" s="20">
        <v>199.99999999998801</v>
      </c>
      <c r="D26" s="9"/>
      <c r="E26" s="9"/>
      <c r="F26" s="9"/>
    </row>
    <row r="27" spans="1:6" ht="20.25" customHeight="1" x14ac:dyDescent="0.25">
      <c r="A27" s="21" t="s">
        <v>142</v>
      </c>
      <c r="B27" s="16" t="str">
        <f>IF(A27="-------",A27,VLOOKUP(A27,Лист2!$A$1:$B$284,2,FALSE))</f>
        <v>Глубина зоны обслуживания</v>
      </c>
      <c r="C27" s="20">
        <v>500</v>
      </c>
      <c r="D27" s="9"/>
      <c r="E27" s="9"/>
      <c r="F27" s="9"/>
    </row>
    <row r="28" spans="1:6" ht="63" x14ac:dyDescent="0.25">
      <c r="A28" s="21" t="s">
        <v>287</v>
      </c>
      <c r="B28" s="16" t="str">
        <f>IF(A28="-------",A28,VLOOKUP(A28,Лист2!$A$1:$B$284,2,FALSE))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8" s="20">
        <v>0</v>
      </c>
      <c r="D28" s="9"/>
      <c r="E28" s="9"/>
      <c r="F28" s="9"/>
    </row>
    <row r="29" spans="1:6" ht="32.25" thickBot="1" x14ac:dyDescent="0.3">
      <c r="A29" s="22" t="s">
        <v>433</v>
      </c>
      <c r="B29" s="23" t="str">
        <f>IF(A29="-------",A29,VLOOKUP(A29,Лист2!$A$1:$B$284,2,FALSE))</f>
        <v>Смещение условно-графического обозначения по оси Х влево, вправо.</v>
      </c>
      <c r="C29" s="24">
        <v>1</v>
      </c>
    </row>
    <row r="30" spans="1:6" ht="15.75" x14ac:dyDescent="0.25">
      <c r="A30" s="5"/>
      <c r="B30" s="13"/>
      <c r="C30" s="5"/>
    </row>
    <row r="31" spans="1:6" ht="15.75" x14ac:dyDescent="0.25">
      <c r="A31" s="5"/>
      <c r="B31" s="13"/>
      <c r="C31" s="5"/>
    </row>
    <row r="32" spans="1:6" ht="18" customHeight="1" x14ac:dyDescent="0.25">
      <c r="A32" s="5"/>
      <c r="B32" s="13"/>
      <c r="C32" s="5"/>
    </row>
    <row r="33" spans="1:17" ht="15.75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  <c r="Q36" s="1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</row>
    <row r="39" spans="1:17" ht="19.5" customHeight="1" x14ac:dyDescent="0.25">
      <c r="A39" s="5"/>
      <c r="B39" s="13"/>
      <c r="C39" s="5"/>
    </row>
    <row r="40" spans="1:17" ht="34.5" customHeight="1" x14ac:dyDescent="0.25">
      <c r="A40" s="5"/>
      <c r="B40" s="13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20.25" customHeight="1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9.5" customHeight="1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8" customHeight="1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20.25" customHeight="1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  <c r="Q90" s="1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  <c r="Q140" s="1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  <c r="Q197" s="1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  <c r="Q212" s="1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  <c r="Q259" s="1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ht="27" customHeight="1" x14ac:dyDescent="0.25">
      <c r="A284" s="5"/>
      <c r="B284" s="5"/>
      <c r="C284" s="5"/>
    </row>
    <row r="285" spans="1:5" ht="27" customHeight="1" x14ac:dyDescent="0.25">
      <c r="A285" s="5"/>
      <c r="B285" s="5"/>
      <c r="C285" s="5"/>
    </row>
    <row r="286" spans="1:5" ht="27" customHeight="1" x14ac:dyDescent="0.25">
      <c r="A286" s="5"/>
      <c r="B286" s="5"/>
      <c r="C286" s="5"/>
    </row>
    <row r="287" spans="1:5" ht="27" customHeight="1" x14ac:dyDescent="0.25">
      <c r="A287" s="5"/>
      <c r="B287" s="5"/>
      <c r="C287" s="5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2026-02-03T05:58:15Z</dcterms:modified>
</cp:coreProperties>
</file>